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puser1\Desktop\бюджет\"/>
    </mc:Choice>
  </mc:AlternateContent>
  <bookViews>
    <workbookView xWindow="4065" yWindow="4065" windowWidth="21600" windowHeight="11385" tabRatio="605"/>
  </bookViews>
  <sheets>
    <sheet name="2025" sheetId="22" r:id="rId1"/>
    <sheet name="Лист1" sheetId="21" state="hidden" r:id="rId2"/>
  </sheets>
  <definedNames>
    <definedName name="_xlnm._FilterDatabase" localSheetId="0" hidden="1">'2025'!$A$4:$H$65</definedName>
    <definedName name="_xlnm.Print_Area" localSheetId="0">'2025'!$A$1:$F$65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0" i="22" l="1"/>
  <c r="E38" i="22"/>
  <c r="E57" i="22"/>
  <c r="E49" i="22"/>
  <c r="E41" i="22"/>
  <c r="E40" i="22"/>
  <c r="E31" i="22"/>
  <c r="E20" i="22"/>
  <c r="E13" i="22"/>
  <c r="E12" i="22"/>
  <c r="E6" i="22" l="1"/>
  <c r="E65" i="22" l="1"/>
  <c r="E5" i="22" s="1"/>
</calcChain>
</file>

<file path=xl/sharedStrings.xml><?xml version="1.0" encoding="utf-8"?>
<sst xmlns="http://schemas.openxmlformats.org/spreadsheetml/2006/main" count="247" uniqueCount="107">
  <si>
    <t>Приложение 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</si>
  <si>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 xml:space="preserve">  Распределение средств на реализацию мероприятий по обращениям, поступающим к депутатам Думы   Калининского муниципального округа Тверской области на 2025 год</t>
  </si>
  <si>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</si>
  <si>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</si>
  <si>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</si>
  <si>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</si>
  <si>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Сумма (тыс.руб.)</t>
  </si>
  <si>
    <t>Раздел, подраздел классификации расходов бюджета</t>
  </si>
  <si>
    <t>Всего:</t>
  </si>
  <si>
    <t xml:space="preserve"> Образование</t>
  </si>
  <si>
    <t>МДОУ "Дмитрово-Черкасский детский сад" – приобретение 28 детских стульев</t>
  </si>
  <si>
    <t>Захаров В.В.</t>
  </si>
  <si>
    <t>Управление образования администрации Калининского муниципального округа Тверской области</t>
  </si>
  <si>
    <t>07 01</t>
  </si>
  <si>
    <t>МДОУ "Дмитрово-Черкасский детский сад" – приобретение посудомоечной машины</t>
  </si>
  <si>
    <t>Николаев К.А.</t>
  </si>
  <si>
    <t>МДОУ "Дмитрово-Черкасский детский сад" – приобретение компьютера и МФУ принтера</t>
  </si>
  <si>
    <t>Сипягин А. Н.</t>
  </si>
  <si>
    <t>МДОУ "Михайловский детский сад" – ремонт двух крылец</t>
  </si>
  <si>
    <t>Шумакова С.В.</t>
  </si>
  <si>
    <t>МДОУ "Рязановский детский сад" -приобретение ноутбука</t>
  </si>
  <si>
    <t>МОУ "Большеборковская СОШ" – приобретение оконных блоков</t>
  </si>
  <si>
    <t>Ефимов Е.В.</t>
  </si>
  <si>
    <t>07 02</t>
  </si>
  <si>
    <t>МОУ "Большеборковская СОШ" – приобретение и установка оконных блоков</t>
  </si>
  <si>
    <t>Клюшин М.Г.</t>
  </si>
  <si>
    <t>МОУ "Бурашевская СОШ" – приобретение обеденных столов 15 шт., скамеек 50 штук - для столовой</t>
  </si>
  <si>
    <t>Борисовский Н.В.</t>
  </si>
  <si>
    <t>МОУ "Бурашевская СОШ" – приобретение и установка пластиковых оконных блоков  в количестве 7 штук</t>
  </si>
  <si>
    <t>Харченко А.П.</t>
  </si>
  <si>
    <t>МОУ "Васильевская СОШ" –  приобретение парт и стульев</t>
  </si>
  <si>
    <t>МОУ "Васильевская СОШ" –  приобретение спортивного инвентаря</t>
  </si>
  <si>
    <t>Титов А. В.</t>
  </si>
  <si>
    <t>МОУ "Верхневолжская СОШ" –  приобретение мебели - парты ученические</t>
  </si>
  <si>
    <t>Крылов А.А.</t>
  </si>
  <si>
    <t>МОУ "Горютинская  СОШ" – приобретение и замена светильников в здании Аввакумовского детского сада</t>
  </si>
  <si>
    <t>Черкасов А.С</t>
  </si>
  <si>
    <t>Четверкин Г.К.</t>
  </si>
  <si>
    <t xml:space="preserve">МОУ "Заволжская СОШ им. П.П. Смирнова" – приобретение велопарковок на 30 мест </t>
  </si>
  <si>
    <t>Бозов В. Ю.</t>
  </si>
  <si>
    <t>МОУ "Медновская СОШ" " – приобретение тента "Звезда" для палаточного лагеря</t>
  </si>
  <si>
    <t>МОУ "Колталовская СОШ "- приобретение 2-х компьютеров</t>
  </si>
  <si>
    <t>МОУ "Колталовская СОШ "-  приобретение 12 кресел</t>
  </si>
  <si>
    <t>Луконина О. А.</t>
  </si>
  <si>
    <t>МОУ "Колталовская СОШ "-  приобретение приобретение трёх микроскопов</t>
  </si>
  <si>
    <t>МОУ  "Рождественская СОШ" –  приобретение газонокосилки</t>
  </si>
  <si>
    <t>МОУ "Рождественская СОШ" – приобретение холодильника</t>
  </si>
  <si>
    <t>Мурметчин Д.А.</t>
  </si>
  <si>
    <t>МОУ "Суховерковская СОШ" -приобретение лабораторных наборов для оснащения кабинета физики</t>
  </si>
  <si>
    <t>МОУ "Тверская СОШ имени Маршала Советского Союза И.С. Конева" - приобретение ноутбука</t>
  </si>
  <si>
    <t xml:space="preserve">МОУ "Тверская СОШ имени Маршала Советского Союза И.С. Конева"  - приобретение 2-х ноутбуков, 3-х лазерных принтеров </t>
  </si>
  <si>
    <t>Лебедева О.В.</t>
  </si>
  <si>
    <t xml:space="preserve">МОУ "Тверская СОШ имени Маршала Советского Союза И.С. Конева" - приобретение швейных машнок </t>
  </si>
  <si>
    <t xml:space="preserve">МОУ "Тверская СОШ имени Маршала Советского Союза И.С. Конева" - приобретение проектора и экрана </t>
  </si>
  <si>
    <t>МУДО "Медновская детская школа искусств" - оплата услуг по составлению проектно-сметной документации для ремонта помещений в левом крыле 1-го этажа ДШИ</t>
  </si>
  <si>
    <t>Сафронова О. Е.</t>
  </si>
  <si>
    <t>Комитет по делам культуры, молодёжи и спорта администрации Калининского муниципального округа Тверской области</t>
  </si>
  <si>
    <t>07 03</t>
  </si>
  <si>
    <t>МУДО "Медновская детская школа искусств" - оплата услуг по составлению проектно-сметной документации по устройству металлического панельного ограждения</t>
  </si>
  <si>
    <t>Культура</t>
  </si>
  <si>
    <t>МКУ "Калининский культурно-досуговый центр" Калининского муниципального округа Тверской области" -приобретение искусственной ели и комплекта ограждения для ели</t>
  </si>
  <si>
    <t>08 01</t>
  </si>
  <si>
    <t>МКУ "Калининская централизованная библиотечная система" Калининского муниципального округа - приобретение  проектора с проводом, экрана с кронштейном и стеллажа демонстрационного для Езвинской сельской библиотеки</t>
  </si>
  <si>
    <t>Иванов С.М.</t>
  </si>
  <si>
    <t>МКУ "Калининская централизованная библиотечная система" Калининского муниципального округа - приобретение ноутбука и принтера для филиала Никулинская сельская  библиотека</t>
  </si>
  <si>
    <t>МКУ "Бурашевское объединение культурно-досуговых центров"  - выполнение услуг по ремонту уличного сценического подиума для Щербининского ДК</t>
  </si>
  <si>
    <t>Рожков С.Е.</t>
  </si>
  <si>
    <t>МКУ "Верхневолжское ОКДЦ"  -приобретение приобретение ноутбука и цветного принтера для Никулинского Дома культуры</t>
  </si>
  <si>
    <t>МКУ "Верхневолжское ОКДЦ"  -приобретение акустической системы и радиомикрофонов для Суховерковского Дома культуры</t>
  </si>
  <si>
    <t>МКУ "Верхневолжское ОКДЦ"  -приобретение сценического оборудования для Красногорского Дома культуры</t>
  </si>
  <si>
    <t>МКУ "Заволжский ОКДЦ" - приобретение цифрового микшера и стереопарных микрофонов для ДК Мермерины, ноутбука для ДК Первомайский, ноутбука для ДК Савинский</t>
  </si>
  <si>
    <t xml:space="preserve">МКУ "Заволжский ОКДЦ" - приобретение микшерного пульта и стерео микрофонов для ДК Мермерины, </t>
  </si>
  <si>
    <t>МКУ "Заволжский ОКДЦ" - приобретение ноутбука для ДК Мермерины</t>
  </si>
  <si>
    <t>МКУ "Савватьевское объединение культурно-досуговых центров" -приобретение женских сценических костюмов</t>
  </si>
  <si>
    <t>МКУ "Савватьевское объединение культурно-досуговых центров" -на утепление фасада первого этажа здания Савватьевского КДЦ</t>
  </si>
  <si>
    <t>МКУ "Савватьевское объединение культурно-досуговых центров"- приобретение цифрового фортепиано и стойки для клавишных инструментов для ДК Беле-Кушальский</t>
  </si>
  <si>
    <t>МКУ "Савватьевское объединение культурно-досуговых центров"- приобретение  и пошив сценических костюмов  для художественной самодеятельности</t>
  </si>
  <si>
    <t>Щербакова Л.Б.</t>
  </si>
  <si>
    <t xml:space="preserve">МКУ "Савватьевское объединение культурно-досуговых центров"- замена уличной плитки на крыльце </t>
  </si>
  <si>
    <t>Спорт</t>
  </si>
  <si>
    <t xml:space="preserve">Комитет по делам культуры, молодёжи и спорта администрации Калининского муниципального округа Тверской области- приобретение трибун и установка на плоскостном спортивном сооружении - футбольное поле с беговыми дорожками (стадион) в п. Эммаусс </t>
  </si>
  <si>
    <t>11 02</t>
  </si>
  <si>
    <t>Комитет по делам культуры, молодёжи и спорта администрации Калининского муниципального округа Тверской области- приобретение бытовки для хранения спортивного инвентаря на плоскостном спортивном сооружении (стадион в п.Эммаусс)</t>
  </si>
  <si>
    <t>Нераспределенный остаток средств</t>
  </si>
  <si>
    <t xml:space="preserve">   Заявления депутатов, поступившие после направления проекта решения на рассмотрение</t>
  </si>
  <si>
    <t xml:space="preserve"> № п/п</t>
  </si>
  <si>
    <t xml:space="preserve">ФИО депутата </t>
  </si>
  <si>
    <t xml:space="preserve"> Сумма и направление расходов</t>
  </si>
  <si>
    <t xml:space="preserve"> Бозов  Владимир Юрьевич</t>
  </si>
  <si>
    <t xml:space="preserve"> 99 513, 15 руб. - ДК "Октябрь" МКУ КДЦ "Медновский" (покупка и установка двух пластиковых  окон, покупка и установка жалюзи, покупка и установка витрины для кубков),                                                                                      8 340,00 руб. - покупка 10 стульев в Октбярскую сельскую библиотеку-филиал МКУК "Медновская сельская библиотека),                                                     50 000,00 руб. - покупка и установка двух пластиковых окон в Медновской ДШИ (в помешении МКУК "Медновская сельская библиотека),                                                                                   50 000,00 руб. - покупка и установка двух пластиковых окон в МОУ "Бльшеборковская СОШ",                                                                                   15 000,00 руб. - на оплату пересчета смет на ремонты  МДОУ "Медновский детский сад"                    31 990,00 руб. - покупка бензокосы в МОУ "Никулинская СОШ"                                                      </t>
  </si>
  <si>
    <t xml:space="preserve"> Васильев Владимир Юрьевич</t>
  </si>
  <si>
    <t xml:space="preserve"> 75 000,00 руб. - МОУ "Горютинская СОШ" проведение текущего ремонта при подготовке к новому учебному году </t>
  </si>
  <si>
    <t xml:space="preserve"> Петрова  Елена Геннадьевна</t>
  </si>
  <si>
    <t xml:space="preserve"> 79 843,22 руб. - оплата теплоснабжения МУ КДЦ "Суховерковсикй"  </t>
  </si>
  <si>
    <t xml:space="preserve"> Титов   Андрей Валерьевич</t>
  </si>
  <si>
    <t xml:space="preserve"> 10 000,0 руб. - МДОУ "Медновский детский сад" - </t>
  </si>
  <si>
    <t>МОУ "Колталовская СОШ "-  приобретение                   4-х напольных демосистем</t>
  </si>
  <si>
    <t>МОУ "Черногубовская ООШ" - приобретение школьной мебели</t>
  </si>
  <si>
    <t>МОУ "Оршинская СОШ" - приобретение бензинового тримера</t>
  </si>
  <si>
    <t>Прочие</t>
  </si>
  <si>
    <t>МКУ "Территориальный отдел "Северо-Западный" - приобретение урн и скамеек в парк п. Заволжский</t>
  </si>
  <si>
    <t>Администрация Калининского муниципального округа Тверской области</t>
  </si>
  <si>
    <t>05 03</t>
  </si>
  <si>
    <t>МКУ "Территориальный отдел "Северо-Западный" - благоустройство парка в  п.Заволжский (замена урн и скамеек)</t>
  </si>
  <si>
    <t>05 01</t>
  </si>
  <si>
    <t>Администрация Калининского муниципального округа Тверской области- на подключение (технологическое присоединение) газоиспользующего оборудования и объектов капитального строительства к сети газораспределения двухэтажного многоквартирного жилого дома в селе Тургиново</t>
  </si>
  <si>
    <t>Приложение 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"25" сентября 2025 г. № 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</si>
</sst>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0000"/>
    <numFmt numFmtId="165" formatCode="#\ ##0"/>
    <numFmt numFmtId="166" formatCode="0.000_ "/>
    <numFmt numFmtId="167" formatCode="0.0"/>
    <numFmt numFmtId="168" formatCode="#\ ##0.000_ "/>
    <numFmt numFmtId="169" formatCode="0.0000_ "/>
  </numFmts>
  <fonts count="11">
    <font>
      <sz val="10"/>
      <name val="Arial"/>
      <charset val="13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65">
    <xf numFmtId="0" fontId="0" fillId="0" borderId="0" xfId="0"/>
    <xf numFmtId="0" fontId="0" fillId="0" borderId="0" xfId="0" applyAlignment="1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0" xfId="0" applyFont="1" applyFill="1"/>
    <xf numFmtId="0" fontId="6" fillId="0" borderId="2" xfId="0" applyFont="1" applyFill="1" applyBorder="1" applyAlignment="1">
      <alignment horizontal="center" vertical="center" textRotation="90" wrapText="1"/>
    </xf>
    <xf numFmtId="165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distributed"/>
    </xf>
    <xf numFmtId="2" fontId="6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wrapText="1"/>
    </xf>
    <xf numFmtId="0" fontId="6" fillId="0" borderId="2" xfId="0" applyFont="1" applyFill="1" applyBorder="1" applyAlignment="1">
      <alignment vertical="center" textRotation="90" wrapText="1"/>
    </xf>
    <xf numFmtId="0" fontId="6" fillId="0" borderId="2" xfId="0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167" fontId="6" fillId="0" borderId="2" xfId="1" applyNumberFormat="1" applyFont="1" applyFill="1" applyBorder="1" applyAlignment="1">
      <alignment horizontal="center" vertical="top" wrapText="1"/>
    </xf>
    <xf numFmtId="0" fontId="3" fillId="0" borderId="0" xfId="0" applyFont="1" applyFill="1" applyBorder="1"/>
    <xf numFmtId="167" fontId="6" fillId="0" borderId="2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166" fontId="6" fillId="0" borderId="0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169" fontId="6" fillId="0" borderId="0" xfId="1" applyNumberFormat="1" applyFont="1" applyFill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166" fontId="3" fillId="0" borderId="0" xfId="0" applyNumberFormat="1" applyFont="1" applyFill="1"/>
    <xf numFmtId="166" fontId="3" fillId="0" borderId="0" xfId="0" applyNumberFormat="1" applyFont="1" applyFill="1" applyBorder="1"/>
    <xf numFmtId="166" fontId="5" fillId="0" borderId="0" xfId="0" applyNumberFormat="1" applyFont="1" applyFill="1" applyBorder="1"/>
    <xf numFmtId="0" fontId="5" fillId="0" borderId="0" xfId="0" applyFont="1" applyFill="1" applyBorder="1"/>
    <xf numFmtId="168" fontId="5" fillId="0" borderId="0" xfId="0" applyNumberFormat="1" applyFont="1" applyFill="1" applyBorder="1"/>
    <xf numFmtId="0" fontId="8" fillId="0" borderId="0" xfId="0" applyFont="1" applyFill="1" applyAlignment="1">
      <alignment horizontal="left"/>
    </xf>
    <xf numFmtId="2" fontId="5" fillId="0" borderId="0" xfId="0" applyNumberFormat="1" applyFont="1" applyFill="1"/>
    <xf numFmtId="0" fontId="9" fillId="0" borderId="0" xfId="0" applyFont="1" applyFill="1" applyAlignment="1">
      <alignment horizontal="left"/>
    </xf>
    <xf numFmtId="0" fontId="4" fillId="0" borderId="0" xfId="0" applyFont="1" applyFill="1"/>
    <xf numFmtId="4" fontId="7" fillId="0" borderId="2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2" xfId="1" applyNumberFormat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2" fontId="5" fillId="0" borderId="0" xfId="0" applyNumberFormat="1" applyFont="1" applyFill="1" applyBorder="1"/>
    <xf numFmtId="166" fontId="6" fillId="0" borderId="2" xfId="0" applyNumberFormat="1" applyFont="1" applyFill="1" applyBorder="1" applyAlignment="1">
      <alignment horizontal="center" vertical="center"/>
    </xf>
    <xf numFmtId="167" fontId="6" fillId="0" borderId="2" xfId="1" applyNumberFormat="1" applyFont="1" applyFill="1" applyBorder="1" applyAlignment="1">
      <alignment horizontal="left" vertical="center" wrapText="1"/>
    </xf>
    <xf numFmtId="167" fontId="7" fillId="0" borderId="2" xfId="1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6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top" wrapText="1"/>
    </xf>
    <xf numFmtId="0" fontId="6" fillId="0" borderId="0" xfId="0" applyFont="1" applyFill="1" applyAlignment="1">
      <alignment horizontal="right" vertical="top"/>
    </xf>
    <xf numFmtId="164" fontId="6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1"/>
  <sheetViews>
    <sheetView tabSelected="1" view="pageBreakPreview" topLeftCell="A49" zoomScaleSheetLayoutView="100" workbookViewId="0">
      <selection activeCell="I3" sqref="I3"/>
    </sheetView>
  </sheetViews>
  <sheetFormatPr defaultColWidth="9" defaultRowHeight="12.75"/>
  <cols>
    <col min="1" max="1" width="3.7109375" style="31" customWidth="1"/>
    <col min="2" max="2" width="47.5703125" style="32" customWidth="1"/>
    <col min="3" max="3" width="18.28515625" style="41" customWidth="1"/>
    <col min="4" max="4" width="42.28515625" style="31" customWidth="1"/>
    <col min="5" max="5" width="13.28515625" style="39" customWidth="1"/>
    <col min="6" max="6" width="13.85546875" style="31" customWidth="1"/>
    <col min="7" max="7" width="10.140625" style="31"/>
    <col min="8" max="16384" width="9" style="31"/>
  </cols>
  <sheetData>
    <row r="1" spans="1:10" ht="70.5" customHeight="1">
      <c r="C1" s="55" t="s">
        <v>106</v>
      </c>
      <c r="D1" s="56"/>
      <c r="E1" s="57"/>
      <c r="F1" s="56"/>
    </row>
    <row r="2" spans="1:10" ht="69" customHeight="1">
      <c r="C2" s="55" t="s">
        <v>0</v>
      </c>
      <c r="D2" s="58"/>
      <c r="E2" s="58"/>
      <c r="F2" s="58"/>
    </row>
    <row r="3" spans="1:10" ht="98.25" customHeight="1">
      <c r="A3" s="59" t="s">
        <v>1</v>
      </c>
      <c r="B3" s="59"/>
      <c r="C3" s="59"/>
      <c r="D3" s="59"/>
      <c r="E3" s="60"/>
      <c r="F3" s="61"/>
    </row>
    <row r="4" spans="1:10" s="7" customFormat="1" ht="90.95" customHeight="1">
      <c r="A4" s="8" t="s">
        <v>2</v>
      </c>
      <c r="B4" s="9" t="s">
        <v>3</v>
      </c>
      <c r="C4" s="10" t="s">
        <v>4</v>
      </c>
      <c r="D4" s="11" t="s">
        <v>5</v>
      </c>
      <c r="E4" s="12" t="s">
        <v>6</v>
      </c>
      <c r="F4" s="10" t="s">
        <v>7</v>
      </c>
    </row>
    <row r="5" spans="1:10" s="7" customFormat="1" ht="24" customHeight="1">
      <c r="A5" s="8"/>
      <c r="B5" s="62" t="s">
        <v>8</v>
      </c>
      <c r="C5" s="62"/>
      <c r="D5" s="62"/>
      <c r="E5" s="42">
        <f>E6+E41+E57+E60+E65</f>
        <v>6000</v>
      </c>
      <c r="F5" s="13"/>
      <c r="G5" s="33"/>
    </row>
    <row r="6" spans="1:10" s="7" customFormat="1" ht="22.5" customHeight="1">
      <c r="A6" s="14"/>
      <c r="B6" s="63" t="s">
        <v>9</v>
      </c>
      <c r="C6" s="63"/>
      <c r="D6" s="27"/>
      <c r="E6" s="42">
        <f>SUM(E7:E40)</f>
        <v>3238.6329999999998</v>
      </c>
      <c r="F6" s="13"/>
      <c r="G6" s="34"/>
    </row>
    <row r="7" spans="1:10" s="7" customFormat="1" ht="50.1" customHeight="1">
      <c r="A7" s="15">
        <v>1</v>
      </c>
      <c r="B7" s="18" t="s">
        <v>10</v>
      </c>
      <c r="C7" s="16" t="s">
        <v>11</v>
      </c>
      <c r="D7" s="16" t="s">
        <v>12</v>
      </c>
      <c r="E7" s="43">
        <v>96</v>
      </c>
      <c r="F7" s="53" t="s">
        <v>13</v>
      </c>
      <c r="G7" s="34"/>
    </row>
    <row r="8" spans="1:10" s="7" customFormat="1" ht="50.1" customHeight="1">
      <c r="A8" s="15">
        <v>2</v>
      </c>
      <c r="B8" s="18" t="s">
        <v>14</v>
      </c>
      <c r="C8" s="16" t="s">
        <v>15</v>
      </c>
      <c r="D8" s="16" t="s">
        <v>12</v>
      </c>
      <c r="E8" s="43">
        <v>45</v>
      </c>
      <c r="F8" s="53" t="s">
        <v>13</v>
      </c>
      <c r="G8" s="34"/>
    </row>
    <row r="9" spans="1:10" s="7" customFormat="1" ht="50.1" customHeight="1">
      <c r="A9" s="15">
        <v>3</v>
      </c>
      <c r="B9" s="18" t="s">
        <v>16</v>
      </c>
      <c r="C9" s="16" t="s">
        <v>17</v>
      </c>
      <c r="D9" s="16" t="s">
        <v>12</v>
      </c>
      <c r="E9" s="43">
        <v>74.87</v>
      </c>
      <c r="F9" s="53" t="s">
        <v>13</v>
      </c>
      <c r="G9" s="17"/>
    </row>
    <row r="10" spans="1:10" s="7" customFormat="1" ht="50.1" customHeight="1">
      <c r="A10" s="15">
        <v>4</v>
      </c>
      <c r="B10" s="18" t="s">
        <v>18</v>
      </c>
      <c r="C10" s="16" t="s">
        <v>19</v>
      </c>
      <c r="D10" s="16" t="s">
        <v>12</v>
      </c>
      <c r="E10" s="43">
        <v>300</v>
      </c>
      <c r="F10" s="53" t="s">
        <v>13</v>
      </c>
      <c r="G10" s="17"/>
    </row>
    <row r="11" spans="1:10" s="7" customFormat="1" ht="48.75" customHeight="1">
      <c r="A11" s="15">
        <v>5</v>
      </c>
      <c r="B11" s="18" t="s">
        <v>20</v>
      </c>
      <c r="C11" s="16" t="s">
        <v>15</v>
      </c>
      <c r="D11" s="16" t="s">
        <v>12</v>
      </c>
      <c r="E11" s="43">
        <v>77</v>
      </c>
      <c r="F11" s="53" t="s">
        <v>13</v>
      </c>
      <c r="G11" s="17"/>
    </row>
    <row r="12" spans="1:10" s="7" customFormat="1" ht="56.1" customHeight="1">
      <c r="A12" s="15">
        <v>6</v>
      </c>
      <c r="B12" s="18" t="s">
        <v>21</v>
      </c>
      <c r="C12" s="16" t="s">
        <v>22</v>
      </c>
      <c r="D12" s="16" t="s">
        <v>12</v>
      </c>
      <c r="E12" s="43">
        <f>76.95+77</f>
        <v>153.94999999999999</v>
      </c>
      <c r="F12" s="53" t="s">
        <v>23</v>
      </c>
      <c r="G12" s="17"/>
      <c r="H12" s="20"/>
      <c r="I12" s="20"/>
      <c r="J12" s="20"/>
    </row>
    <row r="13" spans="1:10" s="7" customFormat="1" ht="56.1" customHeight="1">
      <c r="A13" s="15">
        <v>7</v>
      </c>
      <c r="B13" s="18" t="s">
        <v>24</v>
      </c>
      <c r="C13" s="16" t="s">
        <v>25</v>
      </c>
      <c r="D13" s="16" t="s">
        <v>12</v>
      </c>
      <c r="E13" s="43">
        <f>76.95+77</f>
        <v>153.94999999999999</v>
      </c>
      <c r="F13" s="53" t="s">
        <v>23</v>
      </c>
      <c r="G13" s="17"/>
      <c r="H13" s="20"/>
      <c r="I13" s="20"/>
      <c r="J13" s="20"/>
    </row>
    <row r="14" spans="1:10" s="7" customFormat="1" ht="51" customHeight="1">
      <c r="A14" s="15">
        <v>8</v>
      </c>
      <c r="B14" s="18" t="s">
        <v>26</v>
      </c>
      <c r="C14" s="16" t="s">
        <v>27</v>
      </c>
      <c r="D14" s="16" t="s">
        <v>12</v>
      </c>
      <c r="E14" s="43">
        <v>299.60000000000002</v>
      </c>
      <c r="F14" s="53" t="s">
        <v>23</v>
      </c>
      <c r="G14" s="34"/>
      <c r="H14" s="20"/>
      <c r="I14" s="20"/>
      <c r="J14" s="20"/>
    </row>
    <row r="15" spans="1:10" s="7" customFormat="1" ht="51" customHeight="1">
      <c r="A15" s="15">
        <v>9</v>
      </c>
      <c r="B15" s="18" t="s">
        <v>28</v>
      </c>
      <c r="C15" s="16" t="s">
        <v>29</v>
      </c>
      <c r="D15" s="16" t="s">
        <v>12</v>
      </c>
      <c r="E15" s="43">
        <v>288.70999999999998</v>
      </c>
      <c r="F15" s="53" t="s">
        <v>23</v>
      </c>
      <c r="G15" s="17"/>
      <c r="H15" s="20"/>
      <c r="I15" s="20"/>
      <c r="J15" s="20"/>
    </row>
    <row r="16" spans="1:10" s="7" customFormat="1" ht="51" customHeight="1">
      <c r="A16" s="15">
        <v>10</v>
      </c>
      <c r="B16" s="18" t="s">
        <v>30</v>
      </c>
      <c r="C16" s="16" t="s">
        <v>17</v>
      </c>
      <c r="D16" s="19" t="s">
        <v>12</v>
      </c>
      <c r="E16" s="43">
        <v>106</v>
      </c>
      <c r="F16" s="53" t="s">
        <v>23</v>
      </c>
      <c r="G16" s="17"/>
      <c r="H16" s="20"/>
      <c r="I16" s="20"/>
      <c r="J16" s="20"/>
    </row>
    <row r="17" spans="1:10" s="7" customFormat="1" ht="51" customHeight="1">
      <c r="A17" s="15">
        <v>11</v>
      </c>
      <c r="B17" s="18" t="s">
        <v>31</v>
      </c>
      <c r="C17" s="16" t="s">
        <v>32</v>
      </c>
      <c r="D17" s="19" t="s">
        <v>12</v>
      </c>
      <c r="E17" s="43">
        <v>16</v>
      </c>
      <c r="F17" s="53" t="s">
        <v>23</v>
      </c>
      <c r="G17" s="17"/>
      <c r="H17" s="20"/>
      <c r="I17" s="20"/>
      <c r="J17" s="20"/>
    </row>
    <row r="18" spans="1:10" s="7" customFormat="1" ht="51" customHeight="1">
      <c r="A18" s="15">
        <v>12</v>
      </c>
      <c r="B18" s="18" t="s">
        <v>31</v>
      </c>
      <c r="C18" s="16" t="s">
        <v>29</v>
      </c>
      <c r="D18" s="19" t="s">
        <v>12</v>
      </c>
      <c r="E18" s="43">
        <v>11.29</v>
      </c>
      <c r="F18" s="53" t="s">
        <v>23</v>
      </c>
      <c r="G18" s="17"/>
      <c r="H18" s="20"/>
      <c r="I18" s="20"/>
      <c r="J18" s="20"/>
    </row>
    <row r="19" spans="1:10" s="7" customFormat="1" ht="51" customHeight="1">
      <c r="A19" s="15">
        <v>13</v>
      </c>
      <c r="B19" s="18" t="s">
        <v>33</v>
      </c>
      <c r="C19" s="16" t="s">
        <v>34</v>
      </c>
      <c r="D19" s="19" t="s">
        <v>12</v>
      </c>
      <c r="E19" s="43">
        <v>124</v>
      </c>
      <c r="F19" s="53" t="s">
        <v>23</v>
      </c>
      <c r="G19" s="17"/>
      <c r="H19" s="20"/>
      <c r="I19" s="20"/>
      <c r="J19" s="20"/>
    </row>
    <row r="20" spans="1:10" s="7" customFormat="1" ht="51" customHeight="1">
      <c r="A20" s="15">
        <v>14</v>
      </c>
      <c r="B20" s="18" t="s">
        <v>33</v>
      </c>
      <c r="C20" s="16" t="s">
        <v>11</v>
      </c>
      <c r="D20" s="16" t="s">
        <v>12</v>
      </c>
      <c r="E20" s="43">
        <f>67</f>
        <v>67</v>
      </c>
      <c r="F20" s="53" t="s">
        <v>23</v>
      </c>
      <c r="G20" s="17"/>
      <c r="H20" s="20"/>
      <c r="I20" s="20"/>
      <c r="J20" s="20"/>
    </row>
    <row r="21" spans="1:10" s="7" customFormat="1" ht="51" customHeight="1">
      <c r="A21" s="15">
        <v>15</v>
      </c>
      <c r="B21" s="18" t="s">
        <v>35</v>
      </c>
      <c r="C21" s="16" t="s">
        <v>36</v>
      </c>
      <c r="D21" s="16" t="s">
        <v>12</v>
      </c>
      <c r="E21" s="43">
        <v>147</v>
      </c>
      <c r="F21" s="53" t="s">
        <v>23</v>
      </c>
      <c r="G21" s="17"/>
      <c r="H21" s="20"/>
      <c r="I21" s="20"/>
      <c r="J21" s="20"/>
    </row>
    <row r="22" spans="1:10" s="7" customFormat="1" ht="51" customHeight="1">
      <c r="A22" s="15">
        <v>16</v>
      </c>
      <c r="B22" s="18" t="s">
        <v>35</v>
      </c>
      <c r="C22" s="16" t="s">
        <v>25</v>
      </c>
      <c r="D22" s="16" t="s">
        <v>12</v>
      </c>
      <c r="E22" s="43">
        <v>60</v>
      </c>
      <c r="F22" s="53" t="s">
        <v>23</v>
      </c>
      <c r="G22" s="17"/>
      <c r="H22" s="20"/>
      <c r="I22" s="20"/>
      <c r="J22" s="20"/>
    </row>
    <row r="23" spans="1:10" s="7" customFormat="1" ht="51" customHeight="1">
      <c r="A23" s="15">
        <v>17</v>
      </c>
      <c r="B23" s="18" t="s">
        <v>35</v>
      </c>
      <c r="C23" s="16" t="s">
        <v>37</v>
      </c>
      <c r="D23" s="16" t="s">
        <v>12</v>
      </c>
      <c r="E23" s="43">
        <v>100</v>
      </c>
      <c r="F23" s="53" t="s">
        <v>23</v>
      </c>
      <c r="G23" s="17"/>
      <c r="H23" s="20"/>
      <c r="I23" s="20"/>
      <c r="J23" s="20"/>
    </row>
    <row r="24" spans="1:10" s="7" customFormat="1" ht="51" customHeight="1">
      <c r="A24" s="15">
        <v>18</v>
      </c>
      <c r="B24" s="18" t="s">
        <v>38</v>
      </c>
      <c r="C24" s="16" t="s">
        <v>39</v>
      </c>
      <c r="D24" s="16" t="s">
        <v>12</v>
      </c>
      <c r="E24" s="43">
        <v>59.94</v>
      </c>
      <c r="F24" s="53" t="s">
        <v>23</v>
      </c>
      <c r="G24" s="17"/>
      <c r="H24" s="20"/>
      <c r="I24" s="20"/>
      <c r="J24" s="20"/>
    </row>
    <row r="25" spans="1:10" s="7" customFormat="1" ht="51" customHeight="1">
      <c r="A25" s="15">
        <v>19</v>
      </c>
      <c r="B25" s="18" t="s">
        <v>40</v>
      </c>
      <c r="C25" s="16" t="s">
        <v>39</v>
      </c>
      <c r="D25" s="16" t="s">
        <v>12</v>
      </c>
      <c r="E25" s="43">
        <v>42.634999999999998</v>
      </c>
      <c r="F25" s="53" t="s">
        <v>23</v>
      </c>
      <c r="G25" s="17"/>
      <c r="H25" s="20"/>
      <c r="I25" s="20"/>
      <c r="J25" s="20"/>
    </row>
    <row r="26" spans="1:10" s="7" customFormat="1" ht="51" customHeight="1">
      <c r="A26" s="15">
        <v>20</v>
      </c>
      <c r="B26" s="18" t="s">
        <v>41</v>
      </c>
      <c r="C26" s="15" t="s">
        <v>32</v>
      </c>
      <c r="D26" s="16" t="s">
        <v>12</v>
      </c>
      <c r="E26" s="43">
        <v>89.078000000000003</v>
      </c>
      <c r="F26" s="53" t="s">
        <v>23</v>
      </c>
      <c r="G26" s="17"/>
      <c r="H26" s="20"/>
      <c r="I26" s="20"/>
      <c r="J26" s="20"/>
    </row>
    <row r="27" spans="1:10" s="7" customFormat="1" ht="51" customHeight="1">
      <c r="A27" s="15">
        <v>21</v>
      </c>
      <c r="B27" s="18" t="s">
        <v>96</v>
      </c>
      <c r="C27" s="15" t="s">
        <v>17</v>
      </c>
      <c r="D27" s="16" t="s">
        <v>12</v>
      </c>
      <c r="E27" s="43">
        <v>20.399999999999999</v>
      </c>
      <c r="F27" s="53" t="s">
        <v>23</v>
      </c>
      <c r="G27" s="17"/>
      <c r="H27" s="20"/>
      <c r="I27" s="20"/>
      <c r="J27" s="20"/>
    </row>
    <row r="28" spans="1:10" s="7" customFormat="1" ht="51" customHeight="1">
      <c r="A28" s="15">
        <v>22</v>
      </c>
      <c r="B28" s="18" t="s">
        <v>42</v>
      </c>
      <c r="C28" s="15" t="s">
        <v>43</v>
      </c>
      <c r="D28" s="16" t="s">
        <v>12</v>
      </c>
      <c r="E28" s="43">
        <v>72</v>
      </c>
      <c r="F28" s="53" t="s">
        <v>23</v>
      </c>
      <c r="G28" s="17"/>
      <c r="H28" s="20"/>
      <c r="I28" s="20"/>
      <c r="J28" s="20"/>
    </row>
    <row r="29" spans="1:10" s="7" customFormat="1" ht="51" customHeight="1">
      <c r="A29" s="15">
        <v>23</v>
      </c>
      <c r="B29" s="18" t="s">
        <v>44</v>
      </c>
      <c r="C29" s="15" t="s">
        <v>11</v>
      </c>
      <c r="D29" s="16" t="s">
        <v>12</v>
      </c>
      <c r="E29" s="43">
        <v>40.22</v>
      </c>
      <c r="F29" s="53" t="s">
        <v>23</v>
      </c>
      <c r="G29" s="17"/>
      <c r="H29" s="20"/>
      <c r="I29" s="20"/>
      <c r="J29" s="20"/>
    </row>
    <row r="30" spans="1:10" s="7" customFormat="1" ht="51" customHeight="1">
      <c r="A30" s="15">
        <v>24</v>
      </c>
      <c r="B30" s="21" t="s">
        <v>45</v>
      </c>
      <c r="C30" s="16" t="s">
        <v>36</v>
      </c>
      <c r="D30" s="16" t="s">
        <v>12</v>
      </c>
      <c r="E30" s="44">
        <v>44.99</v>
      </c>
      <c r="F30" s="53" t="s">
        <v>23</v>
      </c>
      <c r="G30" s="23"/>
      <c r="H30" s="20"/>
      <c r="I30" s="20"/>
      <c r="J30" s="20"/>
    </row>
    <row r="31" spans="1:10" s="7" customFormat="1" ht="51" customHeight="1">
      <c r="A31" s="15">
        <v>25</v>
      </c>
      <c r="B31" s="18" t="s">
        <v>46</v>
      </c>
      <c r="C31" s="16" t="s">
        <v>47</v>
      </c>
      <c r="D31" s="16" t="s">
        <v>12</v>
      </c>
      <c r="E31" s="43">
        <f>58</f>
        <v>58</v>
      </c>
      <c r="F31" s="53" t="s">
        <v>23</v>
      </c>
      <c r="G31" s="34"/>
      <c r="H31" s="20"/>
      <c r="I31" s="20"/>
      <c r="J31" s="20"/>
    </row>
    <row r="32" spans="1:10" s="7" customFormat="1" ht="51" customHeight="1">
      <c r="A32" s="15">
        <v>26</v>
      </c>
      <c r="B32" s="21" t="s">
        <v>48</v>
      </c>
      <c r="C32" s="16" t="s">
        <v>15</v>
      </c>
      <c r="D32" s="19" t="s">
        <v>12</v>
      </c>
      <c r="E32" s="44">
        <v>50</v>
      </c>
      <c r="F32" s="53" t="s">
        <v>23</v>
      </c>
      <c r="G32" s="34"/>
      <c r="H32" s="20"/>
      <c r="I32" s="20"/>
      <c r="J32" s="20"/>
    </row>
    <row r="33" spans="1:10" s="7" customFormat="1" ht="51" customHeight="1">
      <c r="A33" s="15">
        <v>27</v>
      </c>
      <c r="B33" s="18" t="s">
        <v>49</v>
      </c>
      <c r="C33" s="15" t="s">
        <v>25</v>
      </c>
      <c r="D33" s="16" t="s">
        <v>12</v>
      </c>
      <c r="E33" s="43">
        <v>48</v>
      </c>
      <c r="F33" s="53" t="s">
        <v>23</v>
      </c>
      <c r="G33" s="17"/>
      <c r="H33" s="20"/>
      <c r="I33" s="20"/>
      <c r="J33" s="20"/>
    </row>
    <row r="34" spans="1:10" s="7" customFormat="1" ht="66.95" customHeight="1">
      <c r="A34" s="15">
        <v>28</v>
      </c>
      <c r="B34" s="18" t="s">
        <v>50</v>
      </c>
      <c r="C34" s="15" t="s">
        <v>51</v>
      </c>
      <c r="D34" s="16" t="s">
        <v>12</v>
      </c>
      <c r="E34" s="43">
        <v>146.4</v>
      </c>
      <c r="F34" s="53" t="s">
        <v>23</v>
      </c>
      <c r="G34" s="17"/>
      <c r="H34" s="20"/>
      <c r="I34" s="20"/>
      <c r="J34" s="20"/>
    </row>
    <row r="35" spans="1:10" s="7" customFormat="1" ht="54" customHeight="1">
      <c r="A35" s="15">
        <v>29</v>
      </c>
      <c r="B35" s="18" t="s">
        <v>52</v>
      </c>
      <c r="C35" s="15" t="s">
        <v>39</v>
      </c>
      <c r="D35" s="16" t="s">
        <v>12</v>
      </c>
      <c r="E35" s="43">
        <v>69.599999999999994</v>
      </c>
      <c r="F35" s="53" t="s">
        <v>23</v>
      </c>
      <c r="G35" s="17"/>
      <c r="H35" s="20"/>
      <c r="I35" s="20"/>
      <c r="J35" s="20"/>
    </row>
    <row r="36" spans="1:10" s="7" customFormat="1" ht="54" customHeight="1">
      <c r="A36" s="15">
        <v>30</v>
      </c>
      <c r="B36" s="18" t="s">
        <v>53</v>
      </c>
      <c r="C36" s="15" t="s">
        <v>34</v>
      </c>
      <c r="D36" s="16" t="s">
        <v>12</v>
      </c>
      <c r="E36" s="43">
        <v>96.5</v>
      </c>
      <c r="F36" s="53" t="s">
        <v>23</v>
      </c>
      <c r="G36" s="17"/>
      <c r="H36" s="20"/>
      <c r="I36" s="20"/>
      <c r="J36" s="20"/>
    </row>
    <row r="37" spans="1:10" s="7" customFormat="1" ht="56.25" customHeight="1">
      <c r="A37" s="15">
        <v>31</v>
      </c>
      <c r="B37" s="18" t="s">
        <v>97</v>
      </c>
      <c r="C37" s="15" t="s">
        <v>22</v>
      </c>
      <c r="D37" s="16" t="s">
        <v>12</v>
      </c>
      <c r="E37" s="43">
        <v>146</v>
      </c>
      <c r="F37" s="53" t="s">
        <v>23</v>
      </c>
      <c r="G37" s="17"/>
      <c r="H37" s="20"/>
      <c r="I37" s="20"/>
      <c r="J37" s="20"/>
    </row>
    <row r="38" spans="1:10" s="7" customFormat="1" ht="53.25" customHeight="1">
      <c r="A38" s="15">
        <v>32</v>
      </c>
      <c r="B38" s="18" t="s">
        <v>98</v>
      </c>
      <c r="C38" s="15" t="s">
        <v>47</v>
      </c>
      <c r="D38" s="16" t="s">
        <v>12</v>
      </c>
      <c r="E38" s="43">
        <f>14.5</f>
        <v>14.5</v>
      </c>
      <c r="F38" s="53" t="s">
        <v>23</v>
      </c>
      <c r="G38" s="17"/>
      <c r="H38" s="20"/>
      <c r="I38" s="20"/>
      <c r="J38" s="20"/>
    </row>
    <row r="39" spans="1:10" s="7" customFormat="1" ht="66.95" customHeight="1">
      <c r="A39" s="15">
        <v>33</v>
      </c>
      <c r="B39" s="18" t="s">
        <v>54</v>
      </c>
      <c r="C39" s="16" t="s">
        <v>55</v>
      </c>
      <c r="D39" s="16" t="s">
        <v>56</v>
      </c>
      <c r="E39" s="44">
        <v>70</v>
      </c>
      <c r="F39" s="53" t="s">
        <v>57</v>
      </c>
      <c r="G39" s="34"/>
      <c r="H39" s="20"/>
      <c r="I39" s="20"/>
      <c r="J39" s="20"/>
    </row>
    <row r="40" spans="1:10" s="7" customFormat="1" ht="65.099999999999994" customHeight="1">
      <c r="A40" s="15">
        <v>34</v>
      </c>
      <c r="B40" s="18" t="s">
        <v>58</v>
      </c>
      <c r="C40" s="16" t="s">
        <v>39</v>
      </c>
      <c r="D40" s="16" t="s">
        <v>56</v>
      </c>
      <c r="E40" s="44">
        <f>50</f>
        <v>50</v>
      </c>
      <c r="F40" s="53" t="s">
        <v>57</v>
      </c>
      <c r="G40" s="34"/>
      <c r="H40" s="20"/>
      <c r="I40" s="20"/>
      <c r="J40" s="20"/>
    </row>
    <row r="41" spans="1:10" s="7" customFormat="1" ht="24" customHeight="1">
      <c r="A41" s="15"/>
      <c r="B41" s="22" t="s">
        <v>59</v>
      </c>
      <c r="C41" s="16"/>
      <c r="D41" s="16"/>
      <c r="E41" s="45">
        <f>SUM(E42:E56)</f>
        <v>2140.7489999999998</v>
      </c>
      <c r="F41" s="53"/>
      <c r="G41" s="34"/>
      <c r="H41" s="20"/>
      <c r="I41" s="20"/>
      <c r="J41" s="20"/>
    </row>
    <row r="42" spans="1:10" s="7" customFormat="1" ht="69.75" customHeight="1">
      <c r="A42" s="15">
        <v>1</v>
      </c>
      <c r="B42" s="52" t="s">
        <v>60</v>
      </c>
      <c r="C42" s="15" t="s">
        <v>43</v>
      </c>
      <c r="D42" s="16" t="s">
        <v>56</v>
      </c>
      <c r="E42" s="44">
        <v>217</v>
      </c>
      <c r="F42" s="53" t="s">
        <v>61</v>
      </c>
      <c r="G42" s="34"/>
      <c r="H42" s="20"/>
      <c r="I42" s="20"/>
      <c r="J42" s="20"/>
    </row>
    <row r="43" spans="1:10" s="7" customFormat="1" ht="96" customHeight="1">
      <c r="A43" s="15">
        <v>2</v>
      </c>
      <c r="B43" s="18" t="s">
        <v>62</v>
      </c>
      <c r="C43" s="16" t="s">
        <v>63</v>
      </c>
      <c r="D43" s="16" t="s">
        <v>56</v>
      </c>
      <c r="E43" s="44">
        <v>69.5</v>
      </c>
      <c r="F43" s="53" t="s">
        <v>61</v>
      </c>
      <c r="G43" s="34"/>
      <c r="H43" s="20"/>
      <c r="I43" s="20"/>
      <c r="J43" s="20"/>
    </row>
    <row r="44" spans="1:10" s="7" customFormat="1" ht="81" customHeight="1">
      <c r="A44" s="15">
        <v>3</v>
      </c>
      <c r="B44" s="18" t="s">
        <v>64</v>
      </c>
      <c r="C44" s="16" t="s">
        <v>11</v>
      </c>
      <c r="D44" s="16" t="s">
        <v>56</v>
      </c>
      <c r="E44" s="44">
        <v>97</v>
      </c>
      <c r="F44" s="53" t="s">
        <v>61</v>
      </c>
      <c r="G44" s="34"/>
      <c r="H44" s="20"/>
      <c r="I44" s="20"/>
      <c r="J44" s="20"/>
    </row>
    <row r="45" spans="1:10" s="7" customFormat="1" ht="66" customHeight="1">
      <c r="A45" s="15">
        <v>4</v>
      </c>
      <c r="B45" s="18" t="s">
        <v>65</v>
      </c>
      <c r="C45" s="16" t="s">
        <v>66</v>
      </c>
      <c r="D45" s="16" t="s">
        <v>56</v>
      </c>
      <c r="E45" s="44">
        <v>196.8</v>
      </c>
      <c r="F45" s="53" t="s">
        <v>61</v>
      </c>
      <c r="G45" s="23"/>
      <c r="H45" s="20"/>
      <c r="I45" s="20"/>
      <c r="J45" s="20"/>
    </row>
    <row r="46" spans="1:10" s="7" customFormat="1" ht="63" customHeight="1">
      <c r="A46" s="15">
        <v>5</v>
      </c>
      <c r="B46" s="18" t="s">
        <v>67</v>
      </c>
      <c r="C46" s="15" t="s">
        <v>17</v>
      </c>
      <c r="D46" s="16" t="s">
        <v>56</v>
      </c>
      <c r="E46" s="44">
        <v>97</v>
      </c>
      <c r="F46" s="53" t="s">
        <v>61</v>
      </c>
      <c r="G46" s="34"/>
      <c r="H46" s="20"/>
      <c r="I46" s="20"/>
      <c r="J46" s="20"/>
    </row>
    <row r="47" spans="1:10" s="7" customFormat="1" ht="63" customHeight="1">
      <c r="A47" s="15">
        <v>6</v>
      </c>
      <c r="B47" s="18" t="s">
        <v>68</v>
      </c>
      <c r="C47" s="15" t="s">
        <v>15</v>
      </c>
      <c r="D47" s="16" t="s">
        <v>56</v>
      </c>
      <c r="E47" s="44">
        <v>118</v>
      </c>
      <c r="F47" s="53" t="s">
        <v>61</v>
      </c>
      <c r="G47" s="34"/>
      <c r="H47" s="20"/>
      <c r="I47" s="20"/>
      <c r="J47" s="20"/>
    </row>
    <row r="48" spans="1:10" s="7" customFormat="1" ht="63" customHeight="1">
      <c r="A48" s="15">
        <v>7</v>
      </c>
      <c r="B48" s="18" t="s">
        <v>69</v>
      </c>
      <c r="C48" s="15" t="s">
        <v>34</v>
      </c>
      <c r="D48" s="16" t="s">
        <v>56</v>
      </c>
      <c r="E48" s="44">
        <v>79</v>
      </c>
      <c r="F48" s="53" t="s">
        <v>61</v>
      </c>
      <c r="G48" s="34"/>
      <c r="H48" s="20"/>
      <c r="I48" s="20"/>
      <c r="J48" s="20"/>
    </row>
    <row r="49" spans="1:10" s="7" customFormat="1" ht="68.25" customHeight="1">
      <c r="A49" s="15">
        <v>8</v>
      </c>
      <c r="B49" s="18" t="s">
        <v>70</v>
      </c>
      <c r="C49" s="16" t="s">
        <v>55</v>
      </c>
      <c r="D49" s="16" t="s">
        <v>56</v>
      </c>
      <c r="E49" s="44">
        <f>95+69+66</f>
        <v>230</v>
      </c>
      <c r="F49" s="53" t="s">
        <v>61</v>
      </c>
      <c r="G49" s="23"/>
      <c r="H49" s="20"/>
      <c r="I49" s="20"/>
      <c r="J49" s="20"/>
    </row>
    <row r="50" spans="1:10" s="7" customFormat="1" ht="55.5" customHeight="1">
      <c r="A50" s="15">
        <v>9</v>
      </c>
      <c r="B50" s="18" t="s">
        <v>71</v>
      </c>
      <c r="C50" s="16" t="s">
        <v>51</v>
      </c>
      <c r="D50" s="16" t="s">
        <v>56</v>
      </c>
      <c r="E50" s="43">
        <v>150.71</v>
      </c>
      <c r="F50" s="53" t="s">
        <v>61</v>
      </c>
      <c r="G50" s="23"/>
      <c r="H50" s="20"/>
      <c r="I50" s="20"/>
      <c r="J50" s="20"/>
    </row>
    <row r="51" spans="1:10" s="7" customFormat="1" ht="53.25" customHeight="1">
      <c r="A51" s="15">
        <v>10</v>
      </c>
      <c r="B51" s="18" t="s">
        <v>72</v>
      </c>
      <c r="C51" s="16" t="s">
        <v>39</v>
      </c>
      <c r="D51" s="16" t="s">
        <v>56</v>
      </c>
      <c r="E51" s="44">
        <v>70</v>
      </c>
      <c r="F51" s="53" t="s">
        <v>61</v>
      </c>
      <c r="G51" s="23"/>
      <c r="H51" s="20"/>
      <c r="I51" s="20"/>
      <c r="J51" s="20"/>
    </row>
    <row r="52" spans="1:10" s="7" customFormat="1" ht="65.099999999999994" customHeight="1">
      <c r="A52" s="15">
        <v>11</v>
      </c>
      <c r="B52" s="18" t="s">
        <v>73</v>
      </c>
      <c r="C52" s="16" t="s">
        <v>36</v>
      </c>
      <c r="D52" s="16" t="s">
        <v>56</v>
      </c>
      <c r="E52" s="44">
        <v>108</v>
      </c>
      <c r="F52" s="53" t="s">
        <v>61</v>
      </c>
      <c r="G52" s="34"/>
      <c r="H52" s="20"/>
      <c r="I52" s="20"/>
      <c r="J52" s="20"/>
    </row>
    <row r="53" spans="1:10" s="7" customFormat="1" ht="63" customHeight="1">
      <c r="A53" s="15">
        <v>12</v>
      </c>
      <c r="B53" s="18" t="s">
        <v>74</v>
      </c>
      <c r="C53" s="15" t="s">
        <v>32</v>
      </c>
      <c r="D53" s="16" t="s">
        <v>56</v>
      </c>
      <c r="E53" s="44">
        <v>194.309</v>
      </c>
      <c r="F53" s="53" t="s">
        <v>61</v>
      </c>
      <c r="G53" s="23"/>
      <c r="H53" s="20"/>
      <c r="I53" s="20"/>
      <c r="J53" s="20"/>
    </row>
    <row r="54" spans="1:10" s="7" customFormat="1" ht="74.099999999999994" customHeight="1">
      <c r="A54" s="15">
        <v>13</v>
      </c>
      <c r="B54" s="18" t="s">
        <v>75</v>
      </c>
      <c r="C54" s="16" t="s">
        <v>47</v>
      </c>
      <c r="D54" s="16" t="s">
        <v>56</v>
      </c>
      <c r="E54" s="44">
        <v>113.43</v>
      </c>
      <c r="F54" s="53" t="s">
        <v>61</v>
      </c>
      <c r="G54" s="23"/>
      <c r="H54" s="20"/>
      <c r="I54" s="20"/>
      <c r="J54" s="20"/>
    </row>
    <row r="55" spans="1:10" s="7" customFormat="1" ht="65.25" customHeight="1">
      <c r="A55" s="15">
        <v>14</v>
      </c>
      <c r="B55" s="18" t="s">
        <v>76</v>
      </c>
      <c r="C55" s="16" t="s">
        <v>77</v>
      </c>
      <c r="D55" s="16" t="s">
        <v>56</v>
      </c>
      <c r="E55" s="44">
        <v>300</v>
      </c>
      <c r="F55" s="53" t="s">
        <v>61</v>
      </c>
      <c r="G55" s="23"/>
      <c r="H55" s="20"/>
      <c r="I55" s="20"/>
      <c r="J55" s="20"/>
    </row>
    <row r="56" spans="1:10" s="7" customFormat="1" ht="60" customHeight="1">
      <c r="A56" s="15">
        <v>15</v>
      </c>
      <c r="B56" s="18" t="s">
        <v>78</v>
      </c>
      <c r="C56" s="16" t="s">
        <v>37</v>
      </c>
      <c r="D56" s="16" t="s">
        <v>56</v>
      </c>
      <c r="E56" s="44">
        <v>100</v>
      </c>
      <c r="F56" s="53" t="s">
        <v>61</v>
      </c>
      <c r="G56" s="23"/>
      <c r="H56" s="20"/>
      <c r="I56" s="20"/>
      <c r="J56" s="20"/>
    </row>
    <row r="57" spans="1:10" s="7" customFormat="1" ht="24.95" customHeight="1">
      <c r="A57" s="15"/>
      <c r="B57" s="28" t="s">
        <v>79</v>
      </c>
      <c r="C57" s="25"/>
      <c r="D57" s="25"/>
      <c r="E57" s="46">
        <f>E58+E59</f>
        <v>322</v>
      </c>
      <c r="F57" s="53"/>
      <c r="G57" s="23"/>
      <c r="H57" s="20"/>
      <c r="I57" s="20"/>
      <c r="J57" s="20"/>
    </row>
    <row r="58" spans="1:10" s="7" customFormat="1" ht="117" customHeight="1">
      <c r="A58" s="15">
        <v>1</v>
      </c>
      <c r="B58" s="50" t="s">
        <v>80</v>
      </c>
      <c r="C58" s="16" t="s">
        <v>63</v>
      </c>
      <c r="D58" s="16" t="s">
        <v>56</v>
      </c>
      <c r="E58" s="44">
        <v>227</v>
      </c>
      <c r="F58" s="53" t="s">
        <v>81</v>
      </c>
      <c r="G58" s="23"/>
      <c r="H58" s="20"/>
      <c r="I58" s="20"/>
      <c r="J58" s="20"/>
    </row>
    <row r="59" spans="1:10" s="7" customFormat="1" ht="105.75" customHeight="1">
      <c r="A59" s="15">
        <v>2</v>
      </c>
      <c r="B59" s="50" t="s">
        <v>82</v>
      </c>
      <c r="C59" s="16" t="s">
        <v>66</v>
      </c>
      <c r="D59" s="16" t="s">
        <v>56</v>
      </c>
      <c r="E59" s="44">
        <v>95</v>
      </c>
      <c r="F59" s="53" t="s">
        <v>81</v>
      </c>
      <c r="G59" s="23"/>
      <c r="H59" s="20"/>
      <c r="I59" s="20"/>
      <c r="J59" s="20"/>
    </row>
    <row r="60" spans="1:10" s="7" customFormat="1" ht="21.75" customHeight="1">
      <c r="A60" s="15"/>
      <c r="B60" s="51" t="s">
        <v>99</v>
      </c>
      <c r="C60" s="30"/>
      <c r="D60" s="30"/>
      <c r="E60" s="45">
        <f>E61+E62+E63+E64</f>
        <v>140.85159999999999</v>
      </c>
      <c r="F60" s="54"/>
      <c r="G60" s="23"/>
      <c r="H60" s="20"/>
      <c r="I60" s="20"/>
      <c r="J60" s="20"/>
    </row>
    <row r="61" spans="1:10" s="7" customFormat="1" ht="53.25" customHeight="1">
      <c r="A61" s="15">
        <v>1</v>
      </c>
      <c r="B61" s="50" t="s">
        <v>100</v>
      </c>
      <c r="C61" s="16" t="s">
        <v>25</v>
      </c>
      <c r="D61" s="16" t="s">
        <v>101</v>
      </c>
      <c r="E61" s="44">
        <v>36.174999999999997</v>
      </c>
      <c r="F61" s="53" t="s">
        <v>102</v>
      </c>
      <c r="G61" s="23"/>
      <c r="H61" s="20"/>
      <c r="I61" s="20"/>
      <c r="J61" s="20"/>
    </row>
    <row r="62" spans="1:10" s="7" customFormat="1" ht="53.25" customHeight="1">
      <c r="A62" s="15">
        <v>2</v>
      </c>
      <c r="B62" s="50" t="s">
        <v>100</v>
      </c>
      <c r="C62" s="16" t="s">
        <v>39</v>
      </c>
      <c r="D62" s="16" t="s">
        <v>101</v>
      </c>
      <c r="E62" s="44">
        <v>7.8250000000000002</v>
      </c>
      <c r="F62" s="53" t="s">
        <v>102</v>
      </c>
      <c r="G62" s="23"/>
      <c r="H62" s="20"/>
      <c r="I62" s="20"/>
      <c r="J62" s="20"/>
    </row>
    <row r="63" spans="1:10" s="7" customFormat="1" ht="50.25" customHeight="1">
      <c r="A63" s="15">
        <v>3</v>
      </c>
      <c r="B63" s="50" t="s">
        <v>103</v>
      </c>
      <c r="C63" s="16" t="s">
        <v>37</v>
      </c>
      <c r="D63" s="16" t="s">
        <v>101</v>
      </c>
      <c r="E63" s="44">
        <v>56</v>
      </c>
      <c r="F63" s="53" t="s">
        <v>102</v>
      </c>
      <c r="G63" s="29"/>
      <c r="H63" s="20"/>
      <c r="I63" s="20"/>
      <c r="J63" s="20"/>
    </row>
    <row r="64" spans="1:10" s="7" customFormat="1" ht="130.5" customHeight="1">
      <c r="A64" s="15">
        <v>4</v>
      </c>
      <c r="B64" s="50" t="s">
        <v>105</v>
      </c>
      <c r="C64" s="16" t="s">
        <v>37</v>
      </c>
      <c r="D64" s="16" t="s">
        <v>101</v>
      </c>
      <c r="E64" s="44">
        <v>40.851599999999998</v>
      </c>
      <c r="F64" s="53" t="s">
        <v>104</v>
      </c>
      <c r="G64" s="29"/>
      <c r="H64" s="20"/>
      <c r="I64" s="20"/>
      <c r="J64" s="20"/>
    </row>
    <row r="65" spans="1:10" ht="29.25" customHeight="1">
      <c r="A65" s="26"/>
      <c r="B65" s="24" t="s">
        <v>83</v>
      </c>
      <c r="C65" s="15"/>
      <c r="D65" s="15"/>
      <c r="E65" s="46">
        <f>6000-E6-E41-E57-E60</f>
        <v>157.7664000000004</v>
      </c>
      <c r="F65" s="49"/>
      <c r="G65" s="35"/>
      <c r="H65" s="36"/>
      <c r="I65" s="36"/>
      <c r="J65" s="36"/>
    </row>
    <row r="66" spans="1:10" ht="15">
      <c r="A66" s="36"/>
      <c r="B66" s="47"/>
      <c r="C66" s="36"/>
      <c r="D66" s="36"/>
      <c r="E66" s="48"/>
      <c r="F66" s="36"/>
      <c r="G66" s="37"/>
      <c r="H66" s="36"/>
    </row>
    <row r="67" spans="1:10" ht="15">
      <c r="A67" s="36"/>
      <c r="B67" s="47"/>
      <c r="C67" s="36"/>
      <c r="D67" s="36"/>
      <c r="E67" s="48"/>
      <c r="F67" s="36"/>
      <c r="G67" s="37"/>
      <c r="H67" s="36"/>
    </row>
    <row r="68" spans="1:10" ht="15">
      <c r="A68" s="36"/>
      <c r="B68" s="47"/>
      <c r="C68" s="36"/>
      <c r="D68" s="36"/>
      <c r="E68" s="48"/>
      <c r="F68" s="36"/>
      <c r="G68" s="37"/>
      <c r="H68" s="36"/>
    </row>
    <row r="69" spans="1:10" ht="15">
      <c r="B69" s="38"/>
      <c r="C69" s="31"/>
      <c r="G69" s="37"/>
      <c r="H69" s="36"/>
    </row>
    <row r="70" spans="1:10" ht="15">
      <c r="B70" s="38"/>
      <c r="C70" s="31"/>
      <c r="G70" s="37"/>
      <c r="H70" s="36"/>
    </row>
    <row r="71" spans="1:10" ht="15">
      <c r="B71" s="38"/>
      <c r="C71" s="31"/>
      <c r="G71" s="37"/>
      <c r="H71" s="36"/>
    </row>
    <row r="72" spans="1:10" ht="15">
      <c r="B72" s="38"/>
      <c r="C72" s="31"/>
      <c r="G72" s="36"/>
      <c r="H72" s="36"/>
    </row>
    <row r="73" spans="1:10" ht="15">
      <c r="B73" s="38"/>
      <c r="C73" s="31"/>
      <c r="G73" s="36"/>
      <c r="H73" s="36"/>
    </row>
    <row r="74" spans="1:10" ht="15">
      <c r="B74" s="38"/>
      <c r="C74" s="31"/>
      <c r="G74" s="36"/>
      <c r="H74" s="36"/>
    </row>
    <row r="75" spans="1:10" ht="15">
      <c r="B75" s="38"/>
      <c r="C75" s="31"/>
      <c r="G75" s="36"/>
      <c r="H75" s="36"/>
    </row>
    <row r="76" spans="1:10" ht="15">
      <c r="B76" s="38"/>
      <c r="C76" s="31"/>
      <c r="G76" s="36"/>
      <c r="H76" s="36"/>
    </row>
    <row r="77" spans="1:10" ht="15">
      <c r="B77" s="38"/>
      <c r="C77" s="31"/>
      <c r="G77" s="36"/>
      <c r="H77" s="36"/>
    </row>
    <row r="78" spans="1:10" ht="15">
      <c r="B78" s="38"/>
      <c r="C78" s="31"/>
      <c r="G78" s="36"/>
      <c r="H78" s="36"/>
    </row>
    <row r="79" spans="1:10" ht="15">
      <c r="B79" s="38"/>
      <c r="C79" s="31"/>
      <c r="G79" s="36"/>
      <c r="H79" s="36"/>
    </row>
    <row r="80" spans="1:10" ht="15">
      <c r="B80" s="38"/>
      <c r="C80" s="31"/>
      <c r="G80" s="36"/>
      <c r="H80" s="36"/>
    </row>
    <row r="81" spans="2:8" ht="15">
      <c r="B81" s="38"/>
      <c r="C81" s="31"/>
      <c r="G81" s="36"/>
      <c r="H81" s="36"/>
    </row>
    <row r="82" spans="2:8" ht="15">
      <c r="B82" s="38"/>
      <c r="C82" s="31"/>
      <c r="G82" s="36"/>
      <c r="H82" s="36"/>
    </row>
    <row r="83" spans="2:8" ht="15">
      <c r="B83" s="38"/>
      <c r="C83" s="31"/>
      <c r="G83" s="36"/>
    </row>
    <row r="84" spans="2:8" ht="15">
      <c r="B84" s="38"/>
      <c r="C84" s="31"/>
      <c r="G84" s="36"/>
    </row>
    <row r="85" spans="2:8" ht="15">
      <c r="B85" s="38"/>
      <c r="C85" s="31"/>
    </row>
    <row r="86" spans="2:8" ht="15">
      <c r="B86" s="38"/>
      <c r="C86" s="31"/>
    </row>
    <row r="87" spans="2:8" ht="15">
      <c r="B87" s="38"/>
      <c r="C87" s="31"/>
    </row>
    <row r="88" spans="2:8" ht="15">
      <c r="B88" s="38"/>
      <c r="C88" s="31"/>
    </row>
    <row r="89" spans="2:8" ht="15">
      <c r="B89" s="38"/>
      <c r="C89" s="31"/>
    </row>
    <row r="90" spans="2:8" ht="15">
      <c r="B90" s="38"/>
      <c r="C90" s="31"/>
    </row>
    <row r="91" spans="2:8" ht="15">
      <c r="B91" s="38"/>
      <c r="C91" s="31"/>
    </row>
    <row r="92" spans="2:8" ht="15">
      <c r="B92" s="38"/>
      <c r="C92" s="31"/>
    </row>
    <row r="93" spans="2:8" ht="15">
      <c r="B93" s="38"/>
      <c r="C93" s="31"/>
    </row>
    <row r="94" spans="2:8" ht="15">
      <c r="B94" s="38"/>
      <c r="C94" s="31"/>
    </row>
    <row r="95" spans="2:8" ht="15">
      <c r="B95" s="38"/>
      <c r="C95" s="31"/>
    </row>
    <row r="96" spans="2:8" ht="15">
      <c r="B96" s="38"/>
      <c r="C96" s="31"/>
    </row>
    <row r="97" spans="2:3" ht="15">
      <c r="B97" s="38"/>
      <c r="C97" s="31"/>
    </row>
    <row r="98" spans="2:3" ht="15">
      <c r="B98" s="38"/>
      <c r="C98" s="31"/>
    </row>
    <row r="99" spans="2:3" ht="15">
      <c r="B99" s="38"/>
      <c r="C99" s="31"/>
    </row>
    <row r="100" spans="2:3" ht="15">
      <c r="B100" s="38"/>
      <c r="C100" s="31"/>
    </row>
    <row r="101" spans="2:3" ht="15">
      <c r="B101" s="38"/>
      <c r="C101" s="31"/>
    </row>
    <row r="102" spans="2:3" ht="15">
      <c r="B102" s="38"/>
      <c r="C102" s="31"/>
    </row>
    <row r="103" spans="2:3" ht="15">
      <c r="B103" s="38"/>
      <c r="C103" s="31"/>
    </row>
    <row r="104" spans="2:3" ht="15">
      <c r="B104" s="38"/>
      <c r="C104" s="31"/>
    </row>
    <row r="105" spans="2:3" ht="15">
      <c r="B105" s="38"/>
      <c r="C105" s="31"/>
    </row>
    <row r="106" spans="2:3" ht="15">
      <c r="B106" s="38"/>
      <c r="C106" s="31"/>
    </row>
    <row r="107" spans="2:3" ht="15">
      <c r="B107" s="38"/>
      <c r="C107" s="31"/>
    </row>
    <row r="108" spans="2:3" ht="15">
      <c r="B108" s="38"/>
      <c r="C108" s="31"/>
    </row>
    <row r="109" spans="2:3" ht="15">
      <c r="B109" s="38"/>
      <c r="C109" s="31"/>
    </row>
    <row r="110" spans="2:3" ht="15">
      <c r="B110" s="38"/>
      <c r="C110" s="31"/>
    </row>
    <row r="111" spans="2:3" ht="15">
      <c r="B111" s="38"/>
      <c r="C111" s="31"/>
    </row>
    <row r="112" spans="2:3" ht="15">
      <c r="B112" s="38"/>
      <c r="C112" s="31"/>
    </row>
    <row r="113" spans="2:3" ht="15">
      <c r="B113" s="38"/>
      <c r="C113" s="31"/>
    </row>
    <row r="114" spans="2:3" ht="15">
      <c r="B114" s="38"/>
      <c r="C114" s="31"/>
    </row>
    <row r="115" spans="2:3" ht="15">
      <c r="B115" s="38"/>
      <c r="C115" s="31"/>
    </row>
    <row r="116" spans="2:3" ht="15">
      <c r="B116" s="38"/>
      <c r="C116" s="31"/>
    </row>
    <row r="117" spans="2:3" ht="15">
      <c r="B117" s="38"/>
      <c r="C117" s="31"/>
    </row>
    <row r="118" spans="2:3" ht="15">
      <c r="B118" s="38"/>
      <c r="C118" s="31"/>
    </row>
    <row r="119" spans="2:3" ht="15">
      <c r="B119" s="38"/>
      <c r="C119" s="31"/>
    </row>
    <row r="120" spans="2:3" ht="15">
      <c r="B120" s="38"/>
      <c r="C120" s="31"/>
    </row>
    <row r="121" spans="2:3" ht="15">
      <c r="B121" s="38"/>
      <c r="C121" s="31"/>
    </row>
    <row r="122" spans="2:3" ht="15">
      <c r="B122" s="38"/>
      <c r="C122" s="31"/>
    </row>
    <row r="123" spans="2:3" ht="15">
      <c r="B123" s="38"/>
      <c r="C123" s="31"/>
    </row>
    <row r="124" spans="2:3" ht="15">
      <c r="B124" s="38"/>
      <c r="C124" s="31"/>
    </row>
    <row r="125" spans="2:3" ht="15">
      <c r="B125" s="38"/>
      <c r="C125" s="31"/>
    </row>
    <row r="126" spans="2:3" ht="15">
      <c r="B126" s="38"/>
      <c r="C126" s="31"/>
    </row>
    <row r="127" spans="2:3" ht="15">
      <c r="B127" s="38"/>
      <c r="C127" s="31"/>
    </row>
    <row r="128" spans="2:3" ht="15">
      <c r="B128" s="38"/>
      <c r="C128" s="31"/>
    </row>
    <row r="129" spans="2:3" ht="15">
      <c r="B129" s="38"/>
      <c r="C129" s="31"/>
    </row>
    <row r="130" spans="2:3" ht="15">
      <c r="B130" s="38"/>
      <c r="C130" s="31"/>
    </row>
    <row r="131" spans="2:3" ht="15">
      <c r="B131" s="38"/>
      <c r="C131" s="31"/>
    </row>
    <row r="132" spans="2:3" ht="15">
      <c r="B132" s="38"/>
      <c r="C132" s="31"/>
    </row>
    <row r="133" spans="2:3" ht="15">
      <c r="B133" s="38"/>
      <c r="C133" s="31"/>
    </row>
    <row r="134" spans="2:3" ht="15">
      <c r="B134" s="38"/>
      <c r="C134" s="31"/>
    </row>
    <row r="135" spans="2:3" ht="15">
      <c r="B135" s="38"/>
      <c r="C135" s="31"/>
    </row>
    <row r="136" spans="2:3" ht="15">
      <c r="B136" s="38"/>
      <c r="C136" s="31"/>
    </row>
    <row r="137" spans="2:3" ht="15">
      <c r="B137" s="38"/>
      <c r="C137" s="31"/>
    </row>
    <row r="138" spans="2:3" ht="15">
      <c r="B138" s="38"/>
      <c r="C138" s="31"/>
    </row>
    <row r="139" spans="2:3" ht="15">
      <c r="B139" s="38"/>
      <c r="C139" s="31"/>
    </row>
    <row r="140" spans="2:3" ht="15">
      <c r="B140" s="38"/>
      <c r="C140" s="31"/>
    </row>
    <row r="141" spans="2:3" ht="15">
      <c r="B141" s="38"/>
      <c r="C141" s="31"/>
    </row>
    <row r="142" spans="2:3" ht="15">
      <c r="B142" s="38"/>
      <c r="C142" s="31"/>
    </row>
    <row r="143" spans="2:3" ht="15">
      <c r="B143" s="38"/>
      <c r="C143" s="31"/>
    </row>
    <row r="144" spans="2:3" ht="15">
      <c r="B144" s="38"/>
      <c r="C144" s="31"/>
    </row>
    <row r="145" spans="2:3" ht="15">
      <c r="B145" s="38"/>
      <c r="C145" s="31"/>
    </row>
    <row r="146" spans="2:3" ht="15">
      <c r="B146" s="38"/>
      <c r="C146" s="31"/>
    </row>
    <row r="147" spans="2:3" ht="15">
      <c r="B147" s="38"/>
      <c r="C147" s="31"/>
    </row>
    <row r="148" spans="2:3" ht="15">
      <c r="B148" s="38"/>
      <c r="C148" s="31"/>
    </row>
    <row r="149" spans="2:3" ht="15">
      <c r="B149" s="38"/>
      <c r="C149" s="31"/>
    </row>
    <row r="150" spans="2:3" ht="15">
      <c r="B150" s="38"/>
      <c r="C150" s="31"/>
    </row>
    <row r="151" spans="2:3" ht="15">
      <c r="B151" s="38"/>
      <c r="C151" s="31"/>
    </row>
    <row r="152" spans="2:3" ht="15">
      <c r="B152" s="38"/>
      <c r="C152" s="31"/>
    </row>
    <row r="153" spans="2:3" ht="15">
      <c r="B153" s="38"/>
      <c r="C153" s="31"/>
    </row>
    <row r="154" spans="2:3" ht="15">
      <c r="B154" s="38"/>
      <c r="C154" s="31"/>
    </row>
    <row r="155" spans="2:3" ht="15">
      <c r="B155" s="38"/>
      <c r="C155" s="31"/>
    </row>
    <row r="156" spans="2:3" ht="15">
      <c r="B156" s="38"/>
      <c r="C156" s="31"/>
    </row>
    <row r="157" spans="2:3" ht="15">
      <c r="B157" s="38"/>
      <c r="C157" s="31"/>
    </row>
    <row r="158" spans="2:3" ht="15">
      <c r="B158" s="38"/>
      <c r="C158" s="31"/>
    </row>
    <row r="159" spans="2:3" ht="15">
      <c r="B159" s="38"/>
      <c r="C159" s="31"/>
    </row>
    <row r="160" spans="2:3" ht="15">
      <c r="B160" s="38"/>
      <c r="C160" s="31"/>
    </row>
    <row r="161" spans="2:3" ht="15">
      <c r="B161" s="38"/>
      <c r="C161" s="31"/>
    </row>
    <row r="162" spans="2:3" ht="15">
      <c r="B162" s="38"/>
      <c r="C162" s="31"/>
    </row>
    <row r="163" spans="2:3" ht="15">
      <c r="B163" s="38"/>
      <c r="C163" s="31"/>
    </row>
    <row r="164" spans="2:3" ht="15">
      <c r="B164" s="38"/>
      <c r="C164" s="31"/>
    </row>
    <row r="165" spans="2:3" ht="15">
      <c r="B165" s="38"/>
      <c r="C165" s="31"/>
    </row>
    <row r="166" spans="2:3" ht="15">
      <c r="B166" s="38"/>
      <c r="C166" s="31"/>
    </row>
    <row r="167" spans="2:3" ht="15">
      <c r="B167" s="38"/>
      <c r="C167" s="31"/>
    </row>
    <row r="168" spans="2:3" ht="15">
      <c r="B168" s="38"/>
      <c r="C168" s="31"/>
    </row>
    <row r="169" spans="2:3" ht="15">
      <c r="B169" s="38"/>
      <c r="C169" s="31"/>
    </row>
    <row r="170" spans="2:3" ht="15">
      <c r="B170" s="38"/>
      <c r="C170" s="31"/>
    </row>
    <row r="171" spans="2:3" ht="15">
      <c r="B171" s="38"/>
      <c r="C171" s="31"/>
    </row>
    <row r="172" spans="2:3" ht="15">
      <c r="B172" s="38"/>
      <c r="C172" s="31"/>
    </row>
    <row r="173" spans="2:3" ht="15">
      <c r="B173" s="38"/>
      <c r="C173" s="31"/>
    </row>
    <row r="174" spans="2:3" ht="15">
      <c r="B174" s="38"/>
      <c r="C174" s="31"/>
    </row>
    <row r="175" spans="2:3" ht="15">
      <c r="B175" s="38"/>
      <c r="C175" s="31"/>
    </row>
    <row r="176" spans="2:3" ht="15">
      <c r="B176" s="38"/>
      <c r="C176" s="31"/>
    </row>
    <row r="177" spans="2:3" ht="15">
      <c r="B177" s="38"/>
      <c r="C177" s="31"/>
    </row>
    <row r="178" spans="2:3" ht="15">
      <c r="B178" s="38"/>
      <c r="C178" s="31"/>
    </row>
    <row r="179" spans="2:3" ht="15">
      <c r="B179" s="38"/>
      <c r="C179" s="31"/>
    </row>
    <row r="180" spans="2:3" ht="15">
      <c r="B180" s="38"/>
      <c r="C180" s="31"/>
    </row>
    <row r="181" spans="2:3" ht="15">
      <c r="B181" s="38"/>
      <c r="C181" s="31"/>
    </row>
    <row r="182" spans="2:3" ht="15">
      <c r="B182" s="38"/>
      <c r="C182" s="31"/>
    </row>
    <row r="183" spans="2:3" ht="15">
      <c r="B183" s="38"/>
      <c r="C183" s="31"/>
    </row>
    <row r="184" spans="2:3" ht="15">
      <c r="B184" s="38"/>
      <c r="C184" s="31"/>
    </row>
    <row r="185" spans="2:3" ht="15">
      <c r="B185" s="38"/>
      <c r="C185" s="31"/>
    </row>
    <row r="186" spans="2:3" ht="15">
      <c r="B186" s="38"/>
      <c r="C186" s="31"/>
    </row>
    <row r="187" spans="2:3" ht="15">
      <c r="B187" s="38"/>
      <c r="C187" s="31"/>
    </row>
    <row r="188" spans="2:3" ht="15">
      <c r="B188" s="38"/>
      <c r="C188" s="31"/>
    </row>
    <row r="189" spans="2:3" ht="15">
      <c r="B189" s="38"/>
      <c r="C189" s="31"/>
    </row>
    <row r="190" spans="2:3" ht="15">
      <c r="B190" s="38"/>
      <c r="C190" s="31"/>
    </row>
    <row r="191" spans="2:3" ht="15">
      <c r="B191" s="38"/>
      <c r="C191" s="31"/>
    </row>
    <row r="192" spans="2:3" ht="15">
      <c r="B192" s="38"/>
      <c r="C192" s="31"/>
    </row>
    <row r="193" spans="2:3" ht="15">
      <c r="B193" s="38"/>
      <c r="C193" s="31"/>
    </row>
    <row r="194" spans="2:3" ht="15">
      <c r="B194" s="38"/>
      <c r="C194" s="31"/>
    </row>
    <row r="195" spans="2:3" ht="15">
      <c r="B195" s="38"/>
      <c r="C195" s="31"/>
    </row>
    <row r="196" spans="2:3" ht="15">
      <c r="B196" s="38"/>
      <c r="C196" s="31"/>
    </row>
    <row r="197" spans="2:3" ht="15">
      <c r="B197" s="38"/>
      <c r="C197" s="31"/>
    </row>
    <row r="198" spans="2:3" ht="15">
      <c r="B198" s="38"/>
      <c r="C198" s="31"/>
    </row>
    <row r="199" spans="2:3" ht="15">
      <c r="B199" s="38"/>
      <c r="C199" s="31"/>
    </row>
    <row r="200" spans="2:3" ht="15">
      <c r="B200" s="38"/>
      <c r="C200" s="31"/>
    </row>
    <row r="201" spans="2:3" ht="15">
      <c r="B201" s="38"/>
      <c r="C201" s="31"/>
    </row>
    <row r="202" spans="2:3" ht="15">
      <c r="B202" s="38"/>
      <c r="C202" s="31"/>
    </row>
    <row r="203" spans="2:3" ht="15">
      <c r="B203" s="38"/>
      <c r="C203" s="31"/>
    </row>
    <row r="204" spans="2:3" ht="15">
      <c r="B204" s="38"/>
      <c r="C204" s="31"/>
    </row>
    <row r="205" spans="2:3" ht="15">
      <c r="B205" s="38"/>
      <c r="C205" s="31"/>
    </row>
    <row r="206" spans="2:3" ht="15">
      <c r="B206" s="38"/>
      <c r="C206" s="31"/>
    </row>
    <row r="207" spans="2:3" ht="15">
      <c r="B207" s="38"/>
      <c r="C207" s="31"/>
    </row>
    <row r="208" spans="2:3" ht="15">
      <c r="B208" s="38"/>
      <c r="C208" s="31"/>
    </row>
    <row r="209" spans="2:3" ht="15">
      <c r="B209" s="38"/>
      <c r="C209" s="31"/>
    </row>
    <row r="210" spans="2:3" ht="15">
      <c r="B210" s="38"/>
      <c r="C210" s="31"/>
    </row>
    <row r="211" spans="2:3" ht="15">
      <c r="B211" s="38"/>
      <c r="C211" s="31"/>
    </row>
    <row r="212" spans="2:3" ht="15">
      <c r="B212" s="38"/>
      <c r="C212" s="31"/>
    </row>
    <row r="213" spans="2:3" ht="15">
      <c r="B213" s="38"/>
      <c r="C213" s="31"/>
    </row>
    <row r="214" spans="2:3" ht="15">
      <c r="B214" s="38"/>
      <c r="C214" s="31"/>
    </row>
    <row r="215" spans="2:3" ht="15">
      <c r="B215" s="38"/>
      <c r="C215" s="31"/>
    </row>
    <row r="216" spans="2:3" ht="15">
      <c r="B216" s="38"/>
      <c r="C216" s="31"/>
    </row>
    <row r="217" spans="2:3" ht="15">
      <c r="B217" s="38"/>
      <c r="C217" s="31"/>
    </row>
    <row r="218" spans="2:3" ht="15">
      <c r="B218" s="38"/>
      <c r="C218" s="31"/>
    </row>
    <row r="219" spans="2:3" ht="15">
      <c r="B219" s="38"/>
      <c r="C219" s="31"/>
    </row>
    <row r="220" spans="2:3" ht="15">
      <c r="B220" s="38"/>
      <c r="C220" s="31"/>
    </row>
    <row r="221" spans="2:3" ht="15">
      <c r="B221" s="38"/>
      <c r="C221" s="31"/>
    </row>
    <row r="222" spans="2:3" ht="15">
      <c r="B222" s="38"/>
      <c r="C222" s="31"/>
    </row>
    <row r="223" spans="2:3" ht="15">
      <c r="B223" s="38"/>
      <c r="C223" s="31"/>
    </row>
    <row r="224" spans="2:3" ht="15">
      <c r="B224" s="38"/>
      <c r="C224" s="31"/>
    </row>
    <row r="225" spans="2:3" ht="15">
      <c r="B225" s="38"/>
      <c r="C225" s="31"/>
    </row>
    <row r="226" spans="2:3" ht="15">
      <c r="B226" s="38"/>
      <c r="C226" s="31"/>
    </row>
    <row r="227" spans="2:3" ht="15">
      <c r="B227" s="38"/>
      <c r="C227" s="31"/>
    </row>
    <row r="228" spans="2:3" ht="15">
      <c r="B228" s="38"/>
      <c r="C228" s="31"/>
    </row>
    <row r="229" spans="2:3" ht="15">
      <c r="B229" s="38"/>
      <c r="C229" s="31"/>
    </row>
    <row r="230" spans="2:3" ht="15">
      <c r="B230" s="38"/>
      <c r="C230" s="31"/>
    </row>
    <row r="231" spans="2:3" ht="15">
      <c r="B231" s="38"/>
      <c r="C231" s="31"/>
    </row>
    <row r="232" spans="2:3" ht="15">
      <c r="B232" s="38"/>
      <c r="C232" s="31"/>
    </row>
    <row r="233" spans="2:3" ht="15">
      <c r="B233" s="38"/>
      <c r="C233" s="31"/>
    </row>
    <row r="234" spans="2:3" ht="15">
      <c r="B234" s="38"/>
      <c r="C234" s="31"/>
    </row>
    <row r="235" spans="2:3" ht="15">
      <c r="B235" s="38"/>
      <c r="C235" s="31"/>
    </row>
    <row r="236" spans="2:3" ht="15">
      <c r="B236" s="38"/>
      <c r="C236" s="31"/>
    </row>
    <row r="237" spans="2:3" ht="15">
      <c r="B237" s="38"/>
      <c r="C237" s="31"/>
    </row>
    <row r="238" spans="2:3" ht="15">
      <c r="B238" s="38"/>
      <c r="C238" s="31"/>
    </row>
    <row r="239" spans="2:3" ht="15">
      <c r="B239" s="38"/>
      <c r="C239" s="31"/>
    </row>
    <row r="240" spans="2:3" ht="14.25">
      <c r="B240" s="40"/>
      <c r="C240" s="31"/>
    </row>
    <row r="241" spans="2:3" ht="14.25">
      <c r="B241" s="40"/>
      <c r="C241" s="31"/>
    </row>
    <row r="242" spans="2:3" ht="14.25">
      <c r="B242" s="40"/>
      <c r="C242" s="31"/>
    </row>
    <row r="243" spans="2:3" ht="14.25">
      <c r="B243" s="40"/>
      <c r="C243" s="31"/>
    </row>
    <row r="244" spans="2:3" ht="14.25">
      <c r="B244" s="40"/>
      <c r="C244" s="31"/>
    </row>
    <row r="245" spans="2:3" ht="14.25">
      <c r="B245" s="40"/>
      <c r="C245" s="31"/>
    </row>
    <row r="246" spans="2:3" ht="14.25">
      <c r="B246" s="40"/>
      <c r="C246" s="31"/>
    </row>
    <row r="247" spans="2:3" ht="14.25">
      <c r="B247" s="40"/>
      <c r="C247" s="31"/>
    </row>
    <row r="248" spans="2:3" ht="14.25">
      <c r="B248" s="40"/>
      <c r="C248" s="31"/>
    </row>
    <row r="249" spans="2:3" ht="14.25">
      <c r="B249" s="40"/>
      <c r="C249" s="31"/>
    </row>
    <row r="250" spans="2:3" ht="14.25">
      <c r="B250" s="40"/>
      <c r="C250" s="31"/>
    </row>
    <row r="251" spans="2:3" ht="14.25">
      <c r="B251" s="40"/>
      <c r="C251" s="31"/>
    </row>
    <row r="252" spans="2:3" ht="14.25">
      <c r="B252" s="40"/>
      <c r="C252" s="31"/>
    </row>
    <row r="253" spans="2:3" ht="14.25">
      <c r="B253" s="40"/>
      <c r="C253" s="31"/>
    </row>
    <row r="254" spans="2:3" ht="14.25">
      <c r="B254" s="40"/>
      <c r="C254" s="31"/>
    </row>
    <row r="255" spans="2:3" ht="14.25">
      <c r="B255" s="40"/>
      <c r="C255" s="31"/>
    </row>
    <row r="256" spans="2:3" ht="14.25">
      <c r="B256" s="40"/>
      <c r="C256" s="31"/>
    </row>
    <row r="257" spans="2:3" ht="14.25">
      <c r="B257" s="40"/>
      <c r="C257" s="31"/>
    </row>
    <row r="258" spans="2:3" ht="14.25">
      <c r="B258" s="40"/>
      <c r="C258" s="31"/>
    </row>
    <row r="259" spans="2:3" ht="14.25">
      <c r="B259" s="40"/>
      <c r="C259" s="31"/>
    </row>
    <row r="260" spans="2:3" ht="14.25">
      <c r="B260" s="40"/>
      <c r="C260" s="31"/>
    </row>
    <row r="261" spans="2:3" ht="14.25">
      <c r="B261" s="40"/>
      <c r="C261" s="31"/>
    </row>
    <row r="262" spans="2:3" ht="14.25">
      <c r="B262" s="40"/>
      <c r="C262" s="31"/>
    </row>
    <row r="263" spans="2:3" ht="14.25">
      <c r="B263" s="40"/>
      <c r="C263" s="31"/>
    </row>
    <row r="264" spans="2:3" ht="14.25">
      <c r="B264" s="40"/>
      <c r="C264" s="31"/>
    </row>
    <row r="265" spans="2:3" ht="14.25">
      <c r="B265" s="40"/>
      <c r="C265" s="31"/>
    </row>
    <row r="266" spans="2:3" ht="14.25">
      <c r="B266" s="40"/>
      <c r="C266" s="31"/>
    </row>
    <row r="267" spans="2:3" ht="14.25">
      <c r="B267" s="40"/>
      <c r="C267" s="31"/>
    </row>
    <row r="268" spans="2:3" ht="14.25">
      <c r="B268" s="40"/>
      <c r="C268" s="31"/>
    </row>
    <row r="269" spans="2:3" ht="14.25">
      <c r="B269" s="40"/>
      <c r="C269" s="31"/>
    </row>
    <row r="270" spans="2:3" ht="14.25">
      <c r="B270" s="40"/>
      <c r="C270" s="31"/>
    </row>
    <row r="271" spans="2:3" ht="14.25">
      <c r="B271" s="40"/>
      <c r="C271" s="31"/>
    </row>
    <row r="272" spans="2:3" ht="14.25">
      <c r="B272" s="40"/>
      <c r="C272" s="31"/>
    </row>
    <row r="273" spans="2:3" ht="14.25">
      <c r="B273" s="40"/>
      <c r="C273" s="31"/>
    </row>
    <row r="274" spans="2:3" ht="14.25">
      <c r="B274" s="40"/>
      <c r="C274" s="31"/>
    </row>
    <row r="275" spans="2:3" ht="14.25">
      <c r="B275" s="40"/>
      <c r="C275" s="31"/>
    </row>
    <row r="276" spans="2:3" ht="14.25">
      <c r="B276" s="40"/>
      <c r="C276" s="31"/>
    </row>
    <row r="277" spans="2:3" ht="14.25">
      <c r="B277" s="40"/>
      <c r="C277" s="31"/>
    </row>
    <row r="278" spans="2:3" ht="14.25">
      <c r="B278" s="40"/>
      <c r="C278" s="31"/>
    </row>
    <row r="279" spans="2:3" ht="14.25">
      <c r="B279" s="40"/>
      <c r="C279" s="31"/>
    </row>
    <row r="280" spans="2:3" ht="14.25">
      <c r="B280" s="40"/>
      <c r="C280" s="31"/>
    </row>
    <row r="281" spans="2:3" ht="14.25">
      <c r="B281" s="40"/>
      <c r="C281" s="31"/>
    </row>
    <row r="282" spans="2:3" ht="14.25">
      <c r="B282" s="40"/>
      <c r="C282" s="31"/>
    </row>
    <row r="283" spans="2:3" ht="14.25">
      <c r="B283" s="40"/>
      <c r="C283" s="31"/>
    </row>
    <row r="284" spans="2:3" ht="14.25">
      <c r="B284" s="40"/>
      <c r="C284" s="31"/>
    </row>
    <row r="285" spans="2:3" ht="14.25">
      <c r="B285" s="40"/>
      <c r="C285" s="31"/>
    </row>
    <row r="286" spans="2:3" ht="14.25">
      <c r="B286" s="40"/>
      <c r="C286" s="31"/>
    </row>
    <row r="287" spans="2:3" ht="14.25">
      <c r="B287" s="40"/>
      <c r="C287" s="31"/>
    </row>
    <row r="288" spans="2:3" ht="14.25">
      <c r="B288" s="40"/>
      <c r="C288" s="31"/>
    </row>
    <row r="289" spans="2:3" ht="14.25">
      <c r="B289" s="40"/>
      <c r="C289" s="31"/>
    </row>
    <row r="290" spans="2:3" ht="14.25">
      <c r="B290" s="40"/>
      <c r="C290" s="31"/>
    </row>
    <row r="291" spans="2:3" ht="14.25">
      <c r="B291" s="40"/>
      <c r="C291" s="31"/>
    </row>
    <row r="292" spans="2:3" ht="14.25">
      <c r="B292" s="40"/>
      <c r="C292" s="31"/>
    </row>
    <row r="293" spans="2:3" ht="14.25">
      <c r="B293" s="40"/>
      <c r="C293" s="31"/>
    </row>
    <row r="294" spans="2:3" ht="14.25">
      <c r="B294" s="40"/>
      <c r="C294" s="31"/>
    </row>
    <row r="295" spans="2:3" ht="14.25">
      <c r="B295" s="40"/>
      <c r="C295" s="31"/>
    </row>
    <row r="296" spans="2:3" ht="14.25">
      <c r="B296" s="40"/>
      <c r="C296" s="31"/>
    </row>
    <row r="297" spans="2:3" ht="14.25">
      <c r="B297" s="40"/>
      <c r="C297" s="31"/>
    </row>
    <row r="298" spans="2:3" ht="14.25">
      <c r="B298" s="40"/>
      <c r="C298" s="31"/>
    </row>
    <row r="299" spans="2:3" ht="14.25">
      <c r="B299" s="40"/>
      <c r="C299" s="31"/>
    </row>
    <row r="300" spans="2:3" ht="14.25">
      <c r="B300" s="40"/>
      <c r="C300" s="31"/>
    </row>
    <row r="301" spans="2:3" ht="14.25">
      <c r="B301" s="40"/>
      <c r="C301" s="31"/>
    </row>
    <row r="302" spans="2:3" ht="14.25">
      <c r="B302" s="40"/>
      <c r="C302" s="31"/>
    </row>
    <row r="303" spans="2:3" ht="14.25">
      <c r="B303" s="40"/>
      <c r="C303" s="31"/>
    </row>
    <row r="304" spans="2:3" ht="14.25">
      <c r="B304" s="40"/>
      <c r="C304" s="31"/>
    </row>
    <row r="305" spans="2:3" ht="14.25">
      <c r="B305" s="40"/>
      <c r="C305" s="31"/>
    </row>
    <row r="306" spans="2:3" ht="14.25">
      <c r="B306" s="40"/>
      <c r="C306" s="31"/>
    </row>
    <row r="307" spans="2:3" ht="14.25">
      <c r="B307" s="40"/>
      <c r="C307" s="31"/>
    </row>
    <row r="308" spans="2:3" ht="14.25">
      <c r="B308" s="40"/>
      <c r="C308" s="31"/>
    </row>
    <row r="309" spans="2:3" ht="14.25">
      <c r="B309" s="40"/>
      <c r="C309" s="31"/>
    </row>
    <row r="310" spans="2:3" ht="14.25">
      <c r="B310" s="40"/>
      <c r="C310" s="31"/>
    </row>
    <row r="311" spans="2:3" ht="14.25">
      <c r="B311" s="40"/>
      <c r="C311" s="31"/>
    </row>
    <row r="312" spans="2:3" ht="14.25">
      <c r="B312" s="40"/>
      <c r="C312" s="31"/>
    </row>
    <row r="313" spans="2:3" ht="14.25">
      <c r="B313" s="40"/>
      <c r="C313" s="31"/>
    </row>
    <row r="314" spans="2:3" ht="14.25">
      <c r="B314" s="40"/>
      <c r="C314" s="31"/>
    </row>
    <row r="315" spans="2:3" ht="14.25">
      <c r="B315" s="40"/>
      <c r="C315" s="31"/>
    </row>
    <row r="316" spans="2:3" ht="14.25">
      <c r="B316" s="40"/>
      <c r="C316" s="31"/>
    </row>
    <row r="317" spans="2:3" ht="14.25">
      <c r="B317" s="40"/>
      <c r="C317" s="31"/>
    </row>
    <row r="318" spans="2:3" ht="14.25">
      <c r="B318" s="40"/>
      <c r="C318" s="31"/>
    </row>
    <row r="319" spans="2:3" ht="14.25">
      <c r="B319" s="40"/>
      <c r="C319" s="31"/>
    </row>
    <row r="320" spans="2:3" ht="14.25">
      <c r="B320" s="40"/>
      <c r="C320" s="31"/>
    </row>
    <row r="321" spans="2:3" ht="14.25">
      <c r="B321" s="40"/>
      <c r="C321" s="31"/>
    </row>
  </sheetData>
  <mergeCells count="5">
    <mergeCell ref="C1:F1"/>
    <mergeCell ref="C2:F2"/>
    <mergeCell ref="A3:F3"/>
    <mergeCell ref="B5:D5"/>
    <mergeCell ref="B6:C6"/>
  </mergeCells>
  <printOptions horizontalCentered="1"/>
  <pageMargins left="1.1811023622047201" right="0.59055118110236204" top="0.78740157480314998" bottom="0.74803149606299202" header="0.196850393700787" footer="0.15748031496063"/>
  <pageSetup paperSize="9" scale="58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opLeftCell="A2" workbookViewId="0">
      <selection activeCell="C3" sqref="C3"/>
    </sheetView>
  </sheetViews>
  <sheetFormatPr defaultColWidth="9" defaultRowHeight="12.75"/>
  <cols>
    <col min="1" max="1" width="7.28515625" customWidth="1"/>
    <col min="2" max="2" width="22.85546875" customWidth="1"/>
    <col min="3" max="3" width="58.5703125" customWidth="1"/>
    <col min="4" max="4" width="6.5703125" customWidth="1"/>
    <col min="5" max="5" width="9" hidden="1" customWidth="1"/>
    <col min="6" max="6" width="3.5703125" hidden="1" customWidth="1"/>
    <col min="7" max="8" width="9.140625" hidden="1" customWidth="1"/>
  </cols>
  <sheetData>
    <row r="1" spans="1:6" ht="48.75" customHeight="1">
      <c r="A1" s="64" t="s">
        <v>84</v>
      </c>
      <c r="B1" s="64"/>
      <c r="C1" s="64"/>
      <c r="D1" s="1"/>
      <c r="E1" s="1"/>
      <c r="F1" s="1"/>
    </row>
    <row r="2" spans="1:6" ht="37.5">
      <c r="A2" s="2" t="s">
        <v>85</v>
      </c>
      <c r="B2" s="3" t="s">
        <v>86</v>
      </c>
      <c r="C2" s="3" t="s">
        <v>87</v>
      </c>
    </row>
    <row r="3" spans="1:6" ht="306" customHeight="1">
      <c r="A3" s="3">
        <v>1</v>
      </c>
      <c r="B3" s="4" t="s">
        <v>88</v>
      </c>
      <c r="C3" s="5" t="s">
        <v>89</v>
      </c>
    </row>
    <row r="4" spans="1:6" ht="56.25">
      <c r="A4" s="3">
        <v>2</v>
      </c>
      <c r="B4" s="4" t="s">
        <v>90</v>
      </c>
      <c r="C4" s="5" t="s">
        <v>91</v>
      </c>
    </row>
    <row r="5" spans="1:6" ht="37.5">
      <c r="A5" s="3">
        <v>3</v>
      </c>
      <c r="B5" s="6" t="s">
        <v>92</v>
      </c>
      <c r="C5" s="5" t="s">
        <v>93</v>
      </c>
    </row>
    <row r="6" spans="1:6" ht="37.5">
      <c r="A6" s="3">
        <v>4</v>
      </c>
      <c r="B6" s="6" t="s">
        <v>94</v>
      </c>
      <c r="C6" s="5" t="s">
        <v>95</v>
      </c>
    </row>
  </sheetData>
  <mergeCells count="1">
    <mergeCell ref="A1:C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2025</vt:lpstr>
      <vt:lpstr>Лист1</vt:lpstr>
      <vt:lpstr>'2025'!Область_печати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Моисеева Наталья Евгеньевна</cp:lastModifiedBy>
  <cp:lastPrinted>2025-09-26T09:56:01Z</cp:lastPrinted>
  <dcterms:created xsi:type="dcterms:W3CDTF">1996-10-08T23:32:00Z</dcterms:created>
  <dcterms:modified xsi:type="dcterms:W3CDTF">2025-09-26T09:56:19Z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2E986FC611AB45C7B07468E56ACED3C1_13</vt:lpwstr>
  </property>
  <property fmtid="{D5CDD505-2E9C-101B-9397-08002B2CF9AE}" pid="3" name="KSOProductBuildVer">
    <vt:lpwstr>1049-12.2.0.21546</vt:lpwstr>
  </property>
</Properties>
</file>