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495" windowHeight="7920" tabRatio="921"/>
  </bookViews>
  <sheets>
    <sheet name="Лось1" sheetId="36" r:id="rId1"/>
    <sheet name="Олень Благородн" sheetId="33" r:id="rId2"/>
    <sheet name="Косуля" sheetId="35" r:id="rId3"/>
    <sheet name="Рысь" sheetId="19" r:id="rId4"/>
    <sheet name="олень пятнистый" sheetId="37" r:id="rId5"/>
    <sheet name="медведь " sheetId="41" r:id="rId6"/>
    <sheet name="барсук" sheetId="42" r:id="rId7"/>
    <sheet name="выдра" sheetId="43" r:id="rId8"/>
    <sheet name="лань" sheetId="44" r:id="rId9"/>
  </sheets>
  <definedNames>
    <definedName name="_xlnm._FilterDatabase" localSheetId="6" hidden="1">барсук!$B$1:$B$76</definedName>
    <definedName name="_xlnm._FilterDatabase" localSheetId="0" hidden="1">Лось1!$AC$1:$AC$251</definedName>
    <definedName name="_xlnm._FilterDatabase" localSheetId="5" hidden="1">'медведь '!$B$1:$B$191</definedName>
    <definedName name="_xlnm._FilterDatabase" localSheetId="1" hidden="1">'Олень Благородн'!$B$28:$AG$47</definedName>
    <definedName name="_xlnm._FilterDatabase" localSheetId="3" hidden="1">Рысь!$B$11:$O$41</definedName>
    <definedName name="_xlnm.Print_Area" localSheetId="2">Косуля!$B$30:$AH$45</definedName>
    <definedName name="_xlnm.Print_Area" localSheetId="1">'Олень Благородн'!$B$28:$AG$47</definedName>
    <definedName name="_xlnm.Print_Area" localSheetId="3">Рысь!$B$1:$O$42</definedName>
  </definedNames>
  <calcPr calcId="144525"/>
</workbook>
</file>

<file path=xl/calcChain.xml><?xml version="1.0" encoding="utf-8"?>
<calcChain xmlns="http://schemas.openxmlformats.org/spreadsheetml/2006/main">
  <c r="AF18" i="44"/>
  <c r="AE18"/>
  <c r="AD18"/>
  <c r="AC18"/>
  <c r="AB18"/>
  <c r="AA18"/>
  <c r="Y18"/>
  <c r="W18"/>
  <c r="U18"/>
  <c r="T18"/>
  <c r="Q18"/>
  <c r="P18"/>
  <c r="I18"/>
  <c r="J18"/>
  <c r="K18"/>
  <c r="L18"/>
  <c r="M18"/>
  <c r="N18"/>
  <c r="O18"/>
  <c r="H18"/>
  <c r="F18"/>
  <c r="E18"/>
  <c r="G48" i="42"/>
  <c r="Y20" i="37"/>
  <c r="R35"/>
  <c r="Q35"/>
  <c r="N35"/>
  <c r="K35"/>
  <c r="Q44" i="35"/>
  <c r="P44"/>
  <c r="J44"/>
  <c r="M47" i="33"/>
  <c r="P47"/>
  <c r="O47"/>
  <c r="L47"/>
  <c r="O246" i="36" l="1"/>
  <c r="N246"/>
  <c r="K246"/>
  <c r="H246"/>
  <c r="Z196" l="1"/>
  <c r="G196"/>
  <c r="Z122"/>
  <c r="G122"/>
  <c r="Z83" l="1"/>
  <c r="G83"/>
  <c r="H31" i="19"/>
  <c r="Z71" i="36"/>
  <c r="G71"/>
  <c r="J29" i="37"/>
  <c r="G147" i="41"/>
  <c r="I40" i="35"/>
  <c r="H23" i="19"/>
  <c r="G62" i="41"/>
  <c r="G160"/>
  <c r="AA37" i="33"/>
  <c r="J37"/>
  <c r="H37"/>
  <c r="G80" i="41"/>
  <c r="H29" i="19"/>
  <c r="I38" i="35"/>
  <c r="AA41" i="33"/>
  <c r="H41"/>
  <c r="G158" i="41"/>
  <c r="Z204" i="36"/>
  <c r="V204"/>
  <c r="I204"/>
  <c r="G204"/>
  <c r="G21" i="41"/>
  <c r="H44" i="33"/>
  <c r="Z115" i="36" l="1"/>
  <c r="G115"/>
  <c r="Z160"/>
  <c r="G160"/>
  <c r="Z161"/>
  <c r="G161"/>
  <c r="Z162"/>
  <c r="G162"/>
  <c r="H19" i="19"/>
  <c r="AB21" i="35"/>
  <c r="I21"/>
  <c r="H17" i="19" l="1"/>
  <c r="AC23" i="37"/>
  <c r="J23"/>
  <c r="J28"/>
  <c r="G12" i="43"/>
  <c r="I37" i="35"/>
  <c r="I41"/>
  <c r="G182" i="36"/>
  <c r="I25" i="35"/>
  <c r="K25"/>
  <c r="AB22"/>
  <c r="I22"/>
  <c r="Z52" i="36"/>
  <c r="G52"/>
  <c r="AB19" i="35"/>
  <c r="I19"/>
  <c r="G49" i="36"/>
  <c r="Z95"/>
  <c r="G95"/>
  <c r="I17" i="35"/>
  <c r="G22" i="42"/>
  <c r="G59"/>
  <c r="G43" i="41"/>
  <c r="G161"/>
  <c r="G70"/>
  <c r="G33"/>
  <c r="H20" i="19"/>
  <c r="AB35" i="35"/>
  <c r="I35"/>
  <c r="Z179" i="36"/>
  <c r="G179"/>
  <c r="G141"/>
  <c r="J18" i="37"/>
  <c r="I26" i="35" l="1"/>
  <c r="J17" i="37"/>
  <c r="H18" i="19"/>
  <c r="H24" l="1"/>
  <c r="G88" i="41"/>
  <c r="Z134" i="36"/>
  <c r="I134"/>
  <c r="G134"/>
  <c r="G73" i="42"/>
  <c r="H38" i="33"/>
  <c r="J38"/>
  <c r="J31" i="37"/>
  <c r="I57" i="36"/>
  <c r="Z86"/>
  <c r="G86"/>
  <c r="G16" i="44"/>
  <c r="Z62" i="36"/>
  <c r="Z113"/>
  <c r="G113"/>
  <c r="Z73"/>
  <c r="G73"/>
  <c r="I42" i="35" l="1"/>
  <c r="AB42"/>
  <c r="G62" i="42"/>
  <c r="G17" i="44" l="1"/>
  <c r="G14" i="43" l="1"/>
  <c r="G15"/>
  <c r="G16"/>
  <c r="G17"/>
  <c r="G18"/>
  <c r="G19"/>
  <c r="G20"/>
  <c r="G21"/>
  <c r="G22"/>
  <c r="G13"/>
  <c r="G15" i="42"/>
  <c r="G16"/>
  <c r="G17"/>
  <c r="G18"/>
  <c r="G19"/>
  <c r="G20"/>
  <c r="G21"/>
  <c r="G23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47"/>
  <c r="G49"/>
  <c r="G50"/>
  <c r="G51"/>
  <c r="G53"/>
  <c r="G54"/>
  <c r="G55"/>
  <c r="G56"/>
  <c r="G57"/>
  <c r="G58"/>
  <c r="G60"/>
  <c r="G61"/>
  <c r="G63"/>
  <c r="G64"/>
  <c r="G65"/>
  <c r="G66"/>
  <c r="G67"/>
  <c r="G68"/>
  <c r="G69"/>
  <c r="G70"/>
  <c r="G71"/>
  <c r="G72"/>
  <c r="G74"/>
  <c r="G75"/>
  <c r="G13"/>
  <c r="G14" i="41"/>
  <c r="G15"/>
  <c r="G16"/>
  <c r="G17"/>
  <c r="G18"/>
  <c r="G19"/>
  <c r="G20"/>
  <c r="G22"/>
  <c r="G23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3"/>
  <c r="G64"/>
  <c r="G65"/>
  <c r="G66"/>
  <c r="G67"/>
  <c r="G68"/>
  <c r="G69"/>
  <c r="G71"/>
  <c r="G72"/>
  <c r="G73"/>
  <c r="G74"/>
  <c r="G75"/>
  <c r="G76"/>
  <c r="G78"/>
  <c r="G79"/>
  <c r="G81"/>
  <c r="G82"/>
  <c r="G83"/>
  <c r="G85"/>
  <c r="G86"/>
  <c r="G87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6"/>
  <c r="G148"/>
  <c r="G149"/>
  <c r="G150"/>
  <c r="G151"/>
  <c r="G152"/>
  <c r="G153"/>
  <c r="G154"/>
  <c r="G155"/>
  <c r="G156"/>
  <c r="G157"/>
  <c r="G159"/>
  <c r="G162"/>
  <c r="G163"/>
  <c r="G164"/>
  <c r="G165"/>
  <c r="G166"/>
  <c r="G167"/>
  <c r="G169"/>
  <c r="G170"/>
  <c r="G171"/>
  <c r="G172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3"/>
  <c r="AC34" i="37"/>
  <c r="AC15"/>
  <c r="AC16"/>
  <c r="AC19"/>
  <c r="AC21"/>
  <c r="AC22"/>
  <c r="AC24"/>
  <c r="AC25"/>
  <c r="AC26"/>
  <c r="AC27"/>
  <c r="AC32"/>
  <c r="AC33"/>
  <c r="AC14"/>
  <c r="AA15"/>
  <c r="AA19"/>
  <c r="AA32"/>
  <c r="AA34"/>
  <c r="Y34"/>
  <c r="Y15"/>
  <c r="Y16"/>
  <c r="Y19"/>
  <c r="Y21"/>
  <c r="Y22"/>
  <c r="Y24"/>
  <c r="Y25"/>
  <c r="Y26"/>
  <c r="Y27"/>
  <c r="Y30"/>
  <c r="Y32"/>
  <c r="Y33"/>
  <c r="Y14"/>
  <c r="L15"/>
  <c r="L16"/>
  <c r="L19"/>
  <c r="L20"/>
  <c r="L21"/>
  <c r="L22"/>
  <c r="L24"/>
  <c r="L25"/>
  <c r="L26"/>
  <c r="L27"/>
  <c r="L30"/>
  <c r="L32"/>
  <c r="L33"/>
  <c r="L34"/>
  <c r="L14"/>
  <c r="O27" i="19"/>
  <c r="O30"/>
  <c r="O34"/>
  <c r="M27"/>
  <c r="M30"/>
  <c r="K16"/>
  <c r="K21"/>
  <c r="K22"/>
  <c r="K25"/>
  <c r="K26"/>
  <c r="K27"/>
  <c r="K28"/>
  <c r="K30"/>
  <c r="K32"/>
  <c r="K33"/>
  <c r="K34"/>
  <c r="K35"/>
  <c r="K15"/>
  <c r="AB18" i="35"/>
  <c r="AB20"/>
  <c r="AB23"/>
  <c r="AB28"/>
  <c r="AB29"/>
  <c r="AB30"/>
  <c r="AB31"/>
  <c r="AB32"/>
  <c r="AB33"/>
  <c r="AB34"/>
  <c r="AB36"/>
  <c r="AB39"/>
  <c r="AB43"/>
  <c r="AB16"/>
  <c r="X18"/>
  <c r="X20"/>
  <c r="X23"/>
  <c r="X24"/>
  <c r="X27"/>
  <c r="X28"/>
  <c r="X29"/>
  <c r="X30"/>
  <c r="X31"/>
  <c r="X32"/>
  <c r="X33"/>
  <c r="X34"/>
  <c r="X36"/>
  <c r="X39"/>
  <c r="X43"/>
  <c r="X16"/>
  <c r="K18"/>
  <c r="K20"/>
  <c r="K23"/>
  <c r="K24"/>
  <c r="K27"/>
  <c r="K28"/>
  <c r="K29"/>
  <c r="K30"/>
  <c r="K31"/>
  <c r="K32"/>
  <c r="K33"/>
  <c r="K34"/>
  <c r="K36"/>
  <c r="K39"/>
  <c r="K43"/>
  <c r="K16"/>
  <c r="AA16" i="33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9"/>
  <c r="AA40"/>
  <c r="AA42"/>
  <c r="AA43"/>
  <c r="AA45"/>
  <c r="AA46"/>
  <c r="AA15"/>
  <c r="Y30"/>
  <c r="Y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9"/>
  <c r="W40"/>
  <c r="W42"/>
  <c r="W43"/>
  <c r="W45"/>
  <c r="W46"/>
  <c r="W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9"/>
  <c r="J40"/>
  <c r="J42"/>
  <c r="J43"/>
  <c r="J45"/>
  <c r="J46"/>
  <c r="J15"/>
  <c r="Z15" i="36"/>
  <c r="Z16"/>
  <c r="Z17"/>
  <c r="Z18"/>
  <c r="Z19"/>
  <c r="Z20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50"/>
  <c r="Z51"/>
  <c r="Z53"/>
  <c r="Z54"/>
  <c r="Z55"/>
  <c r="Z56"/>
  <c r="Z57"/>
  <c r="Z58"/>
  <c r="Z59"/>
  <c r="Z60"/>
  <c r="Z61"/>
  <c r="Z63"/>
  <c r="Z64"/>
  <c r="Z65"/>
  <c r="Z66"/>
  <c r="Z67"/>
  <c r="Z68"/>
  <c r="Z69"/>
  <c r="Z70"/>
  <c r="Z72"/>
  <c r="Z74"/>
  <c r="Z75"/>
  <c r="Z76"/>
  <c r="Z77"/>
  <c r="Z78"/>
  <c r="Z79"/>
  <c r="Z80"/>
  <c r="Z81"/>
  <c r="Z82"/>
  <c r="Z84"/>
  <c r="Z85"/>
  <c r="Z87"/>
  <c r="Z88"/>
  <c r="Z89"/>
  <c r="Z90"/>
  <c r="Z91"/>
  <c r="Z92"/>
  <c r="Z93"/>
  <c r="Z94"/>
  <c r="Z96"/>
  <c r="Z97"/>
  <c r="Z98"/>
  <c r="Z99"/>
  <c r="Z100"/>
  <c r="Z101"/>
  <c r="Z102"/>
  <c r="Z103"/>
  <c r="Z104"/>
  <c r="Z105"/>
  <c r="Z106"/>
  <c r="Z107"/>
  <c r="Z109"/>
  <c r="Z110"/>
  <c r="Z111"/>
  <c r="Z112"/>
  <c r="Z114"/>
  <c r="Z116"/>
  <c r="Z117"/>
  <c r="Z118"/>
  <c r="Z119"/>
  <c r="Z120"/>
  <c r="Z121"/>
  <c r="Z123"/>
  <c r="Z124"/>
  <c r="Z125"/>
  <c r="Z126"/>
  <c r="Z127"/>
  <c r="Z128"/>
  <c r="Z129"/>
  <c r="Z130"/>
  <c r="Z131"/>
  <c r="Z132"/>
  <c r="Z133"/>
  <c r="Z135"/>
  <c r="Z136"/>
  <c r="Z137"/>
  <c r="Z138"/>
  <c r="Z140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3"/>
  <c r="Z164"/>
  <c r="Z165"/>
  <c r="Z166"/>
  <c r="Z168"/>
  <c r="Z169"/>
  <c r="Z170"/>
  <c r="Z171"/>
  <c r="Z173"/>
  <c r="Z174"/>
  <c r="Z175"/>
  <c r="Z176"/>
  <c r="Z178"/>
  <c r="Z180"/>
  <c r="Z181"/>
  <c r="Z183"/>
  <c r="Z184"/>
  <c r="Z185"/>
  <c r="Z186"/>
  <c r="Z187"/>
  <c r="Z188"/>
  <c r="Z189"/>
  <c r="Z190"/>
  <c r="Z191"/>
  <c r="Z193"/>
  <c r="Z194"/>
  <c r="Z195"/>
  <c r="Z197"/>
  <c r="Z198"/>
  <c r="Z199"/>
  <c r="Z200"/>
  <c r="Z201"/>
  <c r="Z202"/>
  <c r="Z203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14"/>
  <c r="X25"/>
  <c r="X34"/>
  <c r="X39"/>
  <c r="X46"/>
  <c r="X47"/>
  <c r="X50"/>
  <c r="X76"/>
  <c r="X97"/>
  <c r="X103"/>
  <c r="X104"/>
  <c r="X109"/>
  <c r="X175"/>
  <c r="X205"/>
  <c r="X207"/>
  <c r="X231"/>
  <c r="X235"/>
  <c r="X24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50"/>
  <c r="V5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2"/>
  <c r="V74"/>
  <c r="V75"/>
  <c r="V76"/>
  <c r="V77"/>
  <c r="V78"/>
  <c r="V79"/>
  <c r="V80"/>
  <c r="V81"/>
  <c r="V82"/>
  <c r="V84"/>
  <c r="V85"/>
  <c r="V87"/>
  <c r="V88"/>
  <c r="V89"/>
  <c r="V90"/>
  <c r="V91"/>
  <c r="V92"/>
  <c r="V93"/>
  <c r="V94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4"/>
  <c r="V116"/>
  <c r="V117"/>
  <c r="V118"/>
  <c r="V119"/>
  <c r="V120"/>
  <c r="V121"/>
  <c r="V123"/>
  <c r="V124"/>
  <c r="V125"/>
  <c r="V126"/>
  <c r="V127"/>
  <c r="V128"/>
  <c r="V129"/>
  <c r="V130"/>
  <c r="V131"/>
  <c r="V132"/>
  <c r="V133"/>
  <c r="V135"/>
  <c r="V136"/>
  <c r="V137"/>
  <c r="V138"/>
  <c r="V139"/>
  <c r="V140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3"/>
  <c r="V164"/>
  <c r="V165"/>
  <c r="V166"/>
  <c r="V167"/>
  <c r="V168"/>
  <c r="V169"/>
  <c r="V170"/>
  <c r="V171"/>
  <c r="V172"/>
  <c r="V173"/>
  <c r="V174"/>
  <c r="V175"/>
  <c r="V176"/>
  <c r="V177"/>
  <c r="V178"/>
  <c r="V180"/>
  <c r="V181"/>
  <c r="V183"/>
  <c r="V184"/>
  <c r="V185"/>
  <c r="V186"/>
  <c r="V187"/>
  <c r="V188"/>
  <c r="V189"/>
  <c r="V190"/>
  <c r="V191"/>
  <c r="V192"/>
  <c r="V193"/>
  <c r="V194"/>
  <c r="V195"/>
  <c r="V197"/>
  <c r="V198"/>
  <c r="V199"/>
  <c r="V200"/>
  <c r="V201"/>
  <c r="V202"/>
  <c r="V203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50"/>
  <c r="I51"/>
  <c r="I53"/>
  <c r="I54"/>
  <c r="I55"/>
  <c r="I56"/>
  <c r="I58"/>
  <c r="I59"/>
  <c r="I60"/>
  <c r="I61"/>
  <c r="I62"/>
  <c r="I63"/>
  <c r="I64"/>
  <c r="I65"/>
  <c r="I66"/>
  <c r="I67"/>
  <c r="I68"/>
  <c r="I69"/>
  <c r="I70"/>
  <c r="I72"/>
  <c r="I74"/>
  <c r="I75"/>
  <c r="I76"/>
  <c r="I77"/>
  <c r="I78"/>
  <c r="I79"/>
  <c r="I80"/>
  <c r="I81"/>
  <c r="I82"/>
  <c r="I84"/>
  <c r="I85"/>
  <c r="I87"/>
  <c r="I88"/>
  <c r="I89"/>
  <c r="I90"/>
  <c r="I91"/>
  <c r="I92"/>
  <c r="I93"/>
  <c r="I94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4"/>
  <c r="I116"/>
  <c r="I117"/>
  <c r="I118"/>
  <c r="I119"/>
  <c r="I120"/>
  <c r="I121"/>
  <c r="I123"/>
  <c r="I124"/>
  <c r="I125"/>
  <c r="I126"/>
  <c r="I127"/>
  <c r="I128"/>
  <c r="I129"/>
  <c r="I130"/>
  <c r="I131"/>
  <c r="I132"/>
  <c r="I133"/>
  <c r="I135"/>
  <c r="I136"/>
  <c r="I137"/>
  <c r="I138"/>
  <c r="I139"/>
  <c r="I140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3"/>
  <c r="I164"/>
  <c r="I165"/>
  <c r="I166"/>
  <c r="I167"/>
  <c r="I168"/>
  <c r="I169"/>
  <c r="I170"/>
  <c r="I171"/>
  <c r="I172"/>
  <c r="I173"/>
  <c r="I174"/>
  <c r="I175"/>
  <c r="I176"/>
  <c r="I177"/>
  <c r="I178"/>
  <c r="I180"/>
  <c r="I181"/>
  <c r="I183"/>
  <c r="I184"/>
  <c r="I185"/>
  <c r="I186"/>
  <c r="I187"/>
  <c r="I188"/>
  <c r="I189"/>
  <c r="I190"/>
  <c r="I191"/>
  <c r="I192"/>
  <c r="I193"/>
  <c r="I194"/>
  <c r="I195"/>
  <c r="I197"/>
  <c r="I198"/>
  <c r="I199"/>
  <c r="I200"/>
  <c r="I201"/>
  <c r="I202"/>
  <c r="I203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14"/>
  <c r="J15" i="37"/>
  <c r="J16"/>
  <c r="J19"/>
  <c r="J20"/>
  <c r="J21"/>
  <c r="J22"/>
  <c r="J24"/>
  <c r="J25"/>
  <c r="J26"/>
  <c r="J27"/>
  <c r="J30"/>
  <c r="J32"/>
  <c r="J33"/>
  <c r="J34"/>
  <c r="J14"/>
  <c r="H16" i="19"/>
  <c r="H21"/>
  <c r="H22"/>
  <c r="H25"/>
  <c r="H26"/>
  <c r="H27"/>
  <c r="H28"/>
  <c r="H30"/>
  <c r="H32"/>
  <c r="H33"/>
  <c r="H34"/>
  <c r="H35"/>
  <c r="H15"/>
  <c r="I18" i="35"/>
  <c r="I20"/>
  <c r="I23"/>
  <c r="I24"/>
  <c r="I27"/>
  <c r="I28"/>
  <c r="I29"/>
  <c r="I30"/>
  <c r="I31"/>
  <c r="I32"/>
  <c r="I33"/>
  <c r="I34"/>
  <c r="I36"/>
  <c r="I39"/>
  <c r="I43"/>
  <c r="I16"/>
  <c r="H16" i="33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2"/>
  <c r="H43"/>
  <c r="H45"/>
  <c r="H46"/>
  <c r="H15"/>
  <c r="G15" i="36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2"/>
  <c r="G74"/>
  <c r="G75"/>
  <c r="G76"/>
  <c r="G77"/>
  <c r="G78"/>
  <c r="G79"/>
  <c r="G80"/>
  <c r="G81"/>
  <c r="G82"/>
  <c r="G84"/>
  <c r="G85"/>
  <c r="G87"/>
  <c r="G88"/>
  <c r="G89"/>
  <c r="G90"/>
  <c r="G91"/>
  <c r="G92"/>
  <c r="G93"/>
  <c r="G94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4"/>
  <c r="G116"/>
  <c r="G117"/>
  <c r="G118"/>
  <c r="G119"/>
  <c r="G120"/>
  <c r="G121"/>
  <c r="G123"/>
  <c r="G124"/>
  <c r="G125"/>
  <c r="G126"/>
  <c r="G127"/>
  <c r="G128"/>
  <c r="G129"/>
  <c r="G130"/>
  <c r="G131"/>
  <c r="G132"/>
  <c r="G133"/>
  <c r="G135"/>
  <c r="G136"/>
  <c r="G137"/>
  <c r="G138"/>
  <c r="G139"/>
  <c r="G140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3"/>
  <c r="G164"/>
  <c r="G165"/>
  <c r="G166"/>
  <c r="G167"/>
  <c r="G168"/>
  <c r="G169"/>
  <c r="G170"/>
  <c r="G171"/>
  <c r="G172"/>
  <c r="G173"/>
  <c r="G174"/>
  <c r="G175"/>
  <c r="G176"/>
  <c r="G177"/>
  <c r="G178"/>
  <c r="G180"/>
  <c r="G181"/>
  <c r="G183"/>
  <c r="G184"/>
  <c r="G185"/>
  <c r="G186"/>
  <c r="G187"/>
  <c r="G188"/>
  <c r="G189"/>
  <c r="G190"/>
  <c r="G191"/>
  <c r="G192"/>
  <c r="G193"/>
  <c r="G194"/>
  <c r="G195"/>
  <c r="G197"/>
  <c r="G198"/>
  <c r="G199"/>
  <c r="G200"/>
  <c r="G201"/>
  <c r="G202"/>
  <c r="G203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14"/>
  <c r="U47" i="33" l="1"/>
  <c r="V47"/>
  <c r="R47"/>
  <c r="Q47"/>
  <c r="T47"/>
  <c r="S47"/>
  <c r="S44" i="35"/>
  <c r="V44"/>
  <c r="W44"/>
  <c r="R44"/>
  <c r="T35" i="37"/>
  <c r="W35"/>
  <c r="X35"/>
  <c r="S35"/>
  <c r="Q246" i="36"/>
  <c r="T246"/>
  <c r="U246"/>
  <c r="P246"/>
  <c r="AB246" l="1"/>
  <c r="I47" i="33"/>
  <c r="AB47"/>
  <c r="AD47"/>
  <c r="AE47"/>
  <c r="AC44" i="35"/>
  <c r="AD44"/>
  <c r="AE44"/>
  <c r="AF44"/>
  <c r="AA246" i="36"/>
  <c r="AD35" i="37"/>
  <c r="AF35"/>
  <c r="AG35"/>
  <c r="H35"/>
  <c r="F47" i="33"/>
  <c r="G44" i="35"/>
  <c r="E246" i="36"/>
  <c r="AC246" l="1"/>
  <c r="AD246"/>
  <c r="F23" i="43" l="1"/>
  <c r="E23"/>
  <c r="F76" i="42"/>
  <c r="E76"/>
  <c r="F191" i="41"/>
  <c r="E191"/>
  <c r="AI35" i="37" l="1"/>
  <c r="AH35"/>
  <c r="AE35"/>
  <c r="AB35"/>
  <c r="Z35"/>
  <c r="I35"/>
  <c r="AF246" i="36"/>
  <c r="AE246"/>
  <c r="Y246"/>
  <c r="W246"/>
  <c r="F246"/>
  <c r="N36" i="19"/>
  <c r="L36"/>
  <c r="F36"/>
  <c r="G36"/>
  <c r="AH44" i="35"/>
  <c r="AG44"/>
  <c r="AA44"/>
  <c r="Y44"/>
  <c r="H44"/>
  <c r="AG47" i="33"/>
  <c r="AF47"/>
  <c r="AC47"/>
  <c r="Z47"/>
  <c r="X47"/>
  <c r="G47"/>
  <c r="AI30" i="35" l="1"/>
  <c r="J36" i="19"/>
  <c r="I36"/>
</calcChain>
</file>

<file path=xl/sharedStrings.xml><?xml version="1.0" encoding="utf-8"?>
<sst xmlns="http://schemas.openxmlformats.org/spreadsheetml/2006/main" count="1556" uniqueCount="318">
  <si>
    <t>в том числе</t>
  </si>
  <si>
    <t>Всего:</t>
  </si>
  <si>
    <t>самцы с неокостеневшими рогами (пантами)</t>
  </si>
  <si>
    <t>Лось</t>
  </si>
  <si>
    <t>(вид охотничьих ресурсов)</t>
  </si>
  <si>
    <t>Проект квот добычи охотничьих ресурсов</t>
  </si>
  <si>
    <t>(субъект Российской Федерации)</t>
  </si>
  <si>
    <t>в Тверской области</t>
  </si>
  <si>
    <t>Рысь</t>
  </si>
  <si>
    <t>Общественная организация "Торопецкое районное общество охотников и рыболовов"</t>
  </si>
  <si>
    <t>Торопецкий район</t>
  </si>
  <si>
    <t>Ржевский район</t>
  </si>
  <si>
    <t>Примечание: Итоговая численность рыси в проекте лимита включает только численности рыси на территориях, на которых устанавливаются квоты добычи</t>
  </si>
  <si>
    <t>N п/п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</si>
  <si>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 га</t>
  </si>
  <si>
    <t>Численность охотничьих ресурсов, от которой устанавливалась квота (объём)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</si>
  <si>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 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</si>
  <si>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</si>
  <si>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</si>
  <si>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</si>
  <si>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</si>
  <si>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</si>
  <si>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</si>
  <si>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</si>
  <si>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</si>
  <si>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</si>
  <si>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числе:</t>
  </si>
  <si>
    <t>освоение квоты, %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</si>
  <si>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</si>
  <si>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</si>
  <si>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</si>
  <si>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</si>
  <si>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кабарги</t>
  </si>
  <si>
    <t>без разделения по половому признаку</t>
  </si>
  <si>
    <t>Наименование муниципальных образований (районы, округа)</t>
  </si>
  <si>
    <t>Наименование  охотничьих угодий</t>
  </si>
  <si>
    <t>Олень благородный</t>
  </si>
  <si>
    <t>Косуля</t>
  </si>
  <si>
    <t>Примечание: Итоговая численность лося в проекте лимита включает только численности косули на территориях, на которых устанавливаются квоты добычи</t>
  </si>
  <si>
    <t>Примечание: Итоговая численность лося в проекте лимита включает только численности оленя благородного на территориях, на которых устанавливаются квоты добычи</t>
  </si>
  <si>
    <t>на период с 1 августа 2022 г. до 1 августа 2023 г.</t>
  </si>
  <si>
    <t>2022 - 2023 г.</t>
  </si>
  <si>
    <t>Общество с ограниченной ответственностю "Макаровское"</t>
  </si>
  <si>
    <t>26.57</t>
  </si>
  <si>
    <t>Местная общественная организация охотников и рыболовов Калининского района Тверской области "Тургиново"</t>
  </si>
  <si>
    <t>Калининский район</t>
  </si>
  <si>
    <t>Общество с ограниченной ответственностью "Шегра"</t>
  </si>
  <si>
    <t>Спировский район</t>
  </si>
  <si>
    <t>Бологовская районная общественная организация охотников и рыболовов "Хотилово"</t>
  </si>
  <si>
    <t>Бологовский район</t>
  </si>
  <si>
    <t>Общество с ограниченной ответственностью "Сити Торг"</t>
  </si>
  <si>
    <t>Общество с ограниченной ответственностью "Компания "Тристар"</t>
  </si>
  <si>
    <t>Пеновский МО</t>
  </si>
  <si>
    <t>Андреапольский МО</t>
  </si>
  <si>
    <t>Общество с ограниченной ответственностью "Изюбрь"</t>
  </si>
  <si>
    <t>Общество с ограниченной ответственностью "Елисей"</t>
  </si>
  <si>
    <t>Общественная организация Бологовского района "Бологовское районное общество охотников и рыболовов"</t>
  </si>
  <si>
    <t>Общество с ограниченной ответственностью "Расловка"</t>
  </si>
  <si>
    <t>Калязинский район</t>
  </si>
  <si>
    <t>Общество с ограниченной ответственностью "Эльта"</t>
  </si>
  <si>
    <t>Лесной МО</t>
  </si>
  <si>
    <t>Общество с ограниченной ответственностью "Спектр"</t>
  </si>
  <si>
    <t>Старицкий район</t>
  </si>
  <si>
    <t xml:space="preserve">Весьегонская районная общественная организация "Общество охотников и рыболовов" Тверского областного общества охотников и рыболовов </t>
  </si>
  <si>
    <t>Весьегонский МО</t>
  </si>
  <si>
    <t>Некоммерческое партнерство "Охотничий клуб "Медвежий угол"</t>
  </si>
  <si>
    <t>Оленинский МО</t>
  </si>
  <si>
    <t>Общество с ограниченной ответственностью "Русское раздолье"</t>
  </si>
  <si>
    <t>Фировский район</t>
  </si>
  <si>
    <t>Общество с ограниченной ответственностью "Вепрь"</t>
  </si>
  <si>
    <t>Краснохолмский МО</t>
  </si>
  <si>
    <t>Тверское областное общественное учреждение охотников и рыболовов "Квант-М"</t>
  </si>
  <si>
    <t>Лихославльский район</t>
  </si>
  <si>
    <t>Общество с ограниченной ответственностью "Русская Венеция"</t>
  </si>
  <si>
    <t>Вышневолоцкий ГО</t>
  </si>
  <si>
    <t>Общество с ограниченной ответственностью "Михайловское"</t>
  </si>
  <si>
    <t>Жарковский район</t>
  </si>
  <si>
    <t>Общество с ограниченной ответственностью "Скопа"</t>
  </si>
  <si>
    <t>Сонковский район</t>
  </si>
  <si>
    <t>Общество с ограниченной ответственностью "Оршинский охотничий клуб"</t>
  </si>
  <si>
    <t>Калининский, Конаковский</t>
  </si>
  <si>
    <t>Западнодвинское районное общественное учреждение охотников и рыболовов "Велеса"</t>
  </si>
  <si>
    <t>Западнодвинский МО</t>
  </si>
  <si>
    <t xml:space="preserve">Общество с ограниченной ответственностью "Сезон охоты" </t>
  </si>
  <si>
    <t>Зубцовский, Ржевский</t>
  </si>
  <si>
    <t>Общество с ограниченной ответственностью "Адреапольское охотничье хозяйство"</t>
  </si>
  <si>
    <t>Некоммерческое партнерство "Общество охотников и рыболовов "Якшинское"</t>
  </si>
  <si>
    <t>Кимрский район</t>
  </si>
  <si>
    <t>Общество с ограниченной ответственностью "Русский охотничий клуб"</t>
  </si>
  <si>
    <t>Зубцовский район</t>
  </si>
  <si>
    <t xml:space="preserve">Общество с ограниченной ответственностью "С.Б.-2" </t>
  </si>
  <si>
    <t>Общество с ограниченной ответственностью "Залесье"</t>
  </si>
  <si>
    <t>Торжокский район</t>
  </si>
  <si>
    <t>Общество с ограниченной ответственностью "Славянская охота"</t>
  </si>
  <si>
    <t>Общество с ограниченной ответственностью "Дом"</t>
  </si>
  <si>
    <t>Калининский, Торжокский</t>
  </si>
  <si>
    <t>Общество с ограниченной ответственностью "Профиль"</t>
  </si>
  <si>
    <t>Общество с ограниченной ответственностью"Пятницкое"</t>
  </si>
  <si>
    <t>Автономное некомерческое учреждение "Центр охотников и рыболовов "Корожечна"</t>
  </si>
  <si>
    <t>Кашинский ГО</t>
  </si>
  <si>
    <t>Общество с ограниченной ответственностью "Белая усадьба"</t>
  </si>
  <si>
    <t>Общество с ограниченной ответственностью "Лесная гать"</t>
  </si>
  <si>
    <t>Общество с ограниченной ответственностью "Островитовское охотхозяйство"</t>
  </si>
  <si>
    <t>Крестьянское (фермерское) хозяйство "Картошино"</t>
  </si>
  <si>
    <t>Общество с ограниченной ответственностью "Полубратовское охотхозяйство"</t>
  </si>
  <si>
    <t>Калининский, Старицкий</t>
  </si>
  <si>
    <t>Общество с ограниченной ответственностью "Спортивно-охотничий клуб "Оршинский"</t>
  </si>
  <si>
    <t xml:space="preserve">Общество с ограниченной ответственностью "Охотресурс" </t>
  </si>
  <si>
    <t>Общество с ограниченной ответственностью "Тандем"</t>
  </si>
  <si>
    <t>Общество с ограниченной ответственностью "Охотничье хозяйство "Туросна"</t>
  </si>
  <si>
    <t>Бельский район</t>
  </si>
  <si>
    <t>Общество с ограниченной ответственностью "Корус"</t>
  </si>
  <si>
    <t>Бельский район, Нелидовский ГО</t>
  </si>
  <si>
    <t>Межрегиональная общественная организация "Добровольное общество любителей птиц"</t>
  </si>
  <si>
    <t>Бежецкий район</t>
  </si>
  <si>
    <t>Максатихинская общественная организация "Районное общество охотников и рыболовов"</t>
  </si>
  <si>
    <t>Максатихинский район</t>
  </si>
  <si>
    <t>Общество с ограниченной ответственностью "Ступинское"</t>
  </si>
  <si>
    <t>Нелидовская местная общественная организация "Ключи"</t>
  </si>
  <si>
    <t>Нелидовский ГО</t>
  </si>
  <si>
    <t>Общество с ограниченной ответственностью "Восход"</t>
  </si>
  <si>
    <t>Общество с ограниченной ответственностью "Частная пивоварня "Афанасий"</t>
  </si>
  <si>
    <t>Общество с ограниченной ответственностью "Ветераны разведки - Ватутинки"</t>
  </si>
  <si>
    <t>Общество с ограниченной ответственностью "Узмень"</t>
  </si>
  <si>
    <t>Общество с ограниченной ответственностью "Ручей Стрельный"</t>
  </si>
  <si>
    <t xml:space="preserve"> Общественная организация "Общество охотников и рыболовов" Вышневолоцкого ГО</t>
  </si>
  <si>
    <t>Удомельское районное общественное учреждение охотников и рыболовов "Кезадра"</t>
  </si>
  <si>
    <t>Удомельский ГО</t>
  </si>
  <si>
    <t>Пеновская местная общественная организация охотников "Грылево"</t>
  </si>
  <si>
    <t>Общество с ограниченной ответственностью "Элит-Сервис+"</t>
  </si>
  <si>
    <t xml:space="preserve">Некоммерческое партнерство первичной  организации охотников и рыболовов "ОРДЫНОК" </t>
  </si>
  <si>
    <t>Общество с ограниченной ответственностью "Краснолесье"</t>
  </si>
  <si>
    <t>Региональная общественная организация - Тверское областное общество охотников и рыболовов</t>
  </si>
  <si>
    <t>Калининский район, Лихославльский район, Рамешковский район</t>
  </si>
  <si>
    <t xml:space="preserve"> Жарковское районное общественное учреждение охотников и рыболовов "Межа-М"</t>
  </si>
  <si>
    <t>Тверское региональное общественное учреждение охотников и рыболовов "Межа"</t>
  </si>
  <si>
    <t>Общество с ограниченной ответственностью "Золотая Звезда"</t>
  </si>
  <si>
    <t>Андреапольская районная общественная организация "Общество охотников и рыболовов"</t>
  </si>
  <si>
    <t>Общество с ограниченной ответственностью "Беркут"</t>
  </si>
  <si>
    <t>Общественная организация "Спировское районное общество охотников и рыболовов"</t>
  </si>
  <si>
    <t>Автономная некомерческая организация по развитию и предоставлению услуг в области охоты и рыболовства "Колибри"</t>
  </si>
  <si>
    <t>Тверское областное общественное учреждение охотников и рыболовов "Квант"</t>
  </si>
  <si>
    <t>Кесовогорский район</t>
  </si>
  <si>
    <t>Общество с ограниченной ответственностью "Руссо-Диз 1"</t>
  </si>
  <si>
    <t>Общество с ограниченной ответственностью "Руссо-Диз 2"</t>
  </si>
  <si>
    <t>Общество с ограниченной ответственностью "Меж транс групп"</t>
  </si>
  <si>
    <t>Фировская местная общественная организация охотников "Шлино"</t>
  </si>
  <si>
    <t>Общество с ограниченной ответственностью "Вектор"</t>
  </si>
  <si>
    <t>Общественная организация Сандовского района "Сандовское районное общество охотников и рыболовов"</t>
  </si>
  <si>
    <t>Сандовский МО</t>
  </si>
  <si>
    <t>Общество с ограниченной ответственностью "Авто-Р"</t>
  </si>
  <si>
    <t>Рамешковский район</t>
  </si>
  <si>
    <t>Общество с ограниченной ответственностью "Нестеровское охотхозяйство"</t>
  </si>
  <si>
    <t>Общество с ограниченной ответственностью "Сафари"</t>
  </si>
  <si>
    <t>Общественная организация Оленинское районное общество охотников и рыболовов</t>
  </si>
  <si>
    <t>Автономная некомерческая организация по развитию и предоставлению услуг в области охоты и рыболовств "Дубряне"</t>
  </si>
  <si>
    <t>Общество с ограниченной ответственностью "Раздолье"</t>
  </si>
  <si>
    <t>Общество с ограниченной ответственностью "Гранис"</t>
  </si>
  <si>
    <t>Общество с ограниченной ответственностью "Легион"</t>
  </si>
  <si>
    <t>АО "Тверская охота"</t>
  </si>
  <si>
    <t>Конаковский район</t>
  </si>
  <si>
    <t>Общественная организация охотников и рыболовов "Верхневолжская" Пеновского района</t>
  </si>
  <si>
    <t>Общественная организация "Пеновское районное общество охотников и рыболовов"</t>
  </si>
  <si>
    <t>Лесная местная общественная организация охотников "Добрый бор"</t>
  </si>
  <si>
    <t>Общество с ограниченной ответственностью "Руссо-Диз"</t>
  </si>
  <si>
    <t>Общество с ограниченной ответственностью "Руссо-Диз+"</t>
  </si>
  <si>
    <t>Торопецкая местная общественная организация охотников "Торопа"</t>
  </si>
  <si>
    <t>Общество с ограниченной ответственностью "Батуринское"</t>
  </si>
  <si>
    <t>Общество с ограниченной ответственностью "Юридическое бюро "Содействие"</t>
  </si>
  <si>
    <t>Зубцовская районная общественная организация охотников и рыболовов "Охотник"</t>
  </si>
  <si>
    <t>Общество с ограниченной ответственностью "Охотхозяйство "Покровское"</t>
  </si>
  <si>
    <t>Общество с ограниченной ответственностью "Малиновка"</t>
  </si>
  <si>
    <t>Ассоциация охотников и рыболовов "Зурбаган"</t>
  </si>
  <si>
    <t>Кувшиновский район</t>
  </si>
  <si>
    <t>Калининский, Торжокский районы</t>
  </si>
  <si>
    <t>Федеральное государственное бюджетное учреждение "Государственное опытное охотничье хозяйство "Медведица"</t>
  </si>
  <si>
    <t>Бежецкий район, Кашинский ГО, Кесовогорский район, Кимрский район, Рамешковский район</t>
  </si>
  <si>
    <t xml:space="preserve">Общественная организация "Конаковское районное общество охотников и рыболовов"  </t>
  </si>
  <si>
    <t>Пеновская местная общественная организация охотников "Мизиновское"</t>
  </si>
  <si>
    <t>Местная общественная организация охотников и рыболовов Вышневолоцкого района Тверской области "Белавинская"</t>
  </si>
  <si>
    <t>Максатихинская местная общественная организация охотников "Добрынинское"</t>
  </si>
  <si>
    <t>Ассоциация "Агентство экологической безопасности"</t>
  </si>
  <si>
    <t>Общество с ограниченной ответственностью "Кувшинки"</t>
  </si>
  <si>
    <t>Общество с ограниченной ответственностью "Охотничье хозяйство Старо-Торопское"</t>
  </si>
  <si>
    <t>Краснохолмская районная общественная организация "Общество охотников и рыболовов" Тверского областного общества охотников и рыболовов</t>
  </si>
  <si>
    <t>Западнодвинское районное общественное учреждение охотников и рыболовов "Ильинское"</t>
  </si>
  <si>
    <t xml:space="preserve"> Региональная общественная организация охотников и рыболовов "Западная Двина" </t>
  </si>
  <si>
    <t>Общественная организация Лихославльского района "Лихославльское районное общество охотников и рыболовов"</t>
  </si>
  <si>
    <t>Общество с ограниченной ответственностью "Охотник"</t>
  </si>
  <si>
    <t>Общество с ограниченной ответственностью "Русская охота"</t>
  </si>
  <si>
    <t>Кувшиновская общественная организация "Районное общество охотников и рыболовов"</t>
  </si>
  <si>
    <t>Общественная организация Удомельского районного общества охотников и рыболовов</t>
  </si>
  <si>
    <t>Тверское областное общественное учреждение охотников и рыболовов "Квант - Удомля"</t>
  </si>
  <si>
    <t>Общество с ограниченной ответственностью "Белка"</t>
  </si>
  <si>
    <t>Бежецкий  Кесовогорский  Сонковский районы</t>
  </si>
  <si>
    <t>Общество с ограниченной ответственностью "Охотничье хозяйство "Шолоховское"</t>
  </si>
  <si>
    <t>Общество с ограниченной ответственностью "Цна"</t>
  </si>
  <si>
    <t>Общественная организация Рамешковского района "Рамешковское районное общество охотников и рыболовов"</t>
  </si>
  <si>
    <t>Общественная организация Осташковское районное общество охотников и рыболовов</t>
  </si>
  <si>
    <t>Осташковский ГО</t>
  </si>
  <si>
    <t>Общество с ограниченной ответственностью "Охотхозяйство "Колкуново"</t>
  </si>
  <si>
    <t>Молоковская местная общественная организация охотников "Белое болото"</t>
  </si>
  <si>
    <t>Молоковский район</t>
  </si>
  <si>
    <t>Пеновская местная общественная организация охотников "Мошары"</t>
  </si>
  <si>
    <t>Военно-охотничье общество - общероссийская спортивная общественная организация</t>
  </si>
  <si>
    <t>Калязинский район, Кашинский ГО, Кимрский район</t>
  </si>
  <si>
    <t xml:space="preserve">Общество с ограниченной ответственностью "Охотничье-рыболовное хозяйство "Калининское"      </t>
  </si>
  <si>
    <t>Калининский район, Кимрский район, Рамешковский район</t>
  </si>
  <si>
    <t>Общественная организация - "Селижаровское районное общество охотников и рыболовов"</t>
  </si>
  <si>
    <t>Селижаровский МО</t>
  </si>
  <si>
    <t>Местная общественная организация охотников и рыболовов Калининского района Тверской области "Тургиновское"</t>
  </si>
  <si>
    <t>Общество с ограниченной ответственностью "Лесная поляна"</t>
  </si>
  <si>
    <t>Общество с ограниченной ответственностью "Дубки"</t>
  </si>
  <si>
    <t>Крестьянское (фермерское) хозяйство "Воскресенское"</t>
  </si>
  <si>
    <t>АНО "Мастер"</t>
  </si>
  <si>
    <t>Общество с ограниченной ответственностью "Медведь"</t>
  </si>
  <si>
    <t xml:space="preserve">Ржевская общественная организация  "Общество охотников и рыболовов" </t>
  </si>
  <si>
    <t>Сандовская местная общественная организация охотников "Заречье"</t>
  </si>
  <si>
    <t>Селижаровская местная общественная организация охотников "Холм"</t>
  </si>
  <si>
    <t>Тверская региональная общественная организация охотников "Егерь"</t>
  </si>
  <si>
    <t>Тверская региональная общественная организация охотников "Егеръ"</t>
  </si>
  <si>
    <t>Пеновская местная общественная организация охотников "Заборское"</t>
  </si>
  <si>
    <t>Общественная организация Калязинское районное общество охотников и рыболовов</t>
  </si>
  <si>
    <t>Общество с ограниченной ответственностью "Диана"</t>
  </si>
  <si>
    <t>Общество с ограниченной ответственностью "Гришкино"</t>
  </si>
  <si>
    <t>Общественная организация Нелидовского района "Общество охотников и рыболовов"</t>
  </si>
  <si>
    <t>Общественная организация Бельского района "Бельское районное общество охотников и рыболовов"</t>
  </si>
  <si>
    <t>Общество с ограниченной ответственностью "Венатор"</t>
  </si>
  <si>
    <t>Местная общественная организация Кимрское районное общество охотников и рыболовов</t>
  </si>
  <si>
    <t>Общество с ограниченной ответственностью "Крестьянское хозяйство "Славяне"</t>
  </si>
  <si>
    <t>Общество с ограниченной ответственностью "Верхнешошенское"</t>
  </si>
  <si>
    <t>Общественная организация "Торжокское районное общество охотников и рыболовов"</t>
  </si>
  <si>
    <t>Общество с ограниченой ответственностью "Мелеча"</t>
  </si>
  <si>
    <t>Молоковская местная общественная организация охотников "Покровское"</t>
  </si>
  <si>
    <t>Общественная организация Молоковского района "Молоковское районное общество охотников и рыболовов"</t>
  </si>
  <si>
    <t>Общественная организация "Кесовогорское районное общество охотников и рыболовов"</t>
  </si>
  <si>
    <t>Некоммерческое партнерство "Спортивно-рыболовный клуб "Зуевка"</t>
  </si>
  <si>
    <t xml:space="preserve">Общество с ограниченной ответственностью "Дубакинское"  </t>
  </si>
  <si>
    <t>Общество с ограниченной ответственностью "Осуга"</t>
  </si>
  <si>
    <t>Акционерное общество "Агрофирма Дмитрова Гора"</t>
  </si>
  <si>
    <t>Федеральное государственное бюджетное учреждение "Государственное опытное охотничье хозяйство "Селигер"</t>
  </si>
  <si>
    <t xml:space="preserve">Тверская региональная Общественная Организация "Общество охотников и рыболовов "Медведица" </t>
  </si>
  <si>
    <t>Общественная организация Лесного района "Районное общество охотников и рыболовов"</t>
  </si>
  <si>
    <t>Андреапольская местная общественная организация охотников "Величковское"</t>
  </si>
  <si>
    <t>Федеральное государственное бюджетное учреждение "Безбородовское государственное опытное охотничье хозяйство"</t>
  </si>
  <si>
    <t xml:space="preserve">Общество с ограниченной ответственностью "Возрождение" </t>
  </si>
  <si>
    <t>Некоммерческое партнерство "Научно-производственная лаборатория дичеразведения и организации охот"</t>
  </si>
  <si>
    <t>Общество с ограниченной ответственностью "Губернский охотник"</t>
  </si>
  <si>
    <t>Автономная некоммерческая организация охотников и рыболовов "Ворчала"</t>
  </si>
  <si>
    <t>Общество с ограниченной ответственностью "Опос"</t>
  </si>
  <si>
    <t>Общество с ограниченной ответственностью "Тверь - Сафари"</t>
  </si>
  <si>
    <t>Автономная некоммерческая организация охотников и рыболовов "Берново"</t>
  </si>
  <si>
    <t>Общество с ограниченной ответственностью "Волжские просторы"</t>
  </si>
  <si>
    <t>Общество с ограниченной ответственностью "Промысловое охотничье-рыболовное предприятие "Мец"</t>
  </si>
  <si>
    <t>Кашинская районная общественная организация охотников и рыболовов</t>
  </si>
  <si>
    <t>Некоммерческое партнерство "Спортивно-охотничий клуб "Румелко-Спортинг"</t>
  </si>
  <si>
    <t xml:space="preserve">Тверское областное общественное учреждение охотников и рыболовов "Коша" </t>
  </si>
  <si>
    <t>Акционерное общество "Строительная фирма "Сапсан"</t>
  </si>
  <si>
    <t>Торопецкая местная общественная организация охотников "Волок"</t>
  </si>
  <si>
    <t>Общественная организация "Старицкое районное общество охотников и рыболовов"</t>
  </si>
  <si>
    <t>Общество с ограниченной ответственностью "Хубертус"</t>
  </si>
  <si>
    <t>Общество с ограниченной ответственностью "Большая Медведица"</t>
  </si>
  <si>
    <t>Тверское областное общественное учреждение охотников и рыболовов "Русь"</t>
  </si>
  <si>
    <t>Пеновская местная общественная организация охотников "Домашевское"</t>
  </si>
  <si>
    <t>муниципальный округлоковская местная общественная организация охотников "Коромыслово"</t>
  </si>
  <si>
    <t>Общество с ограниченной ответственностью "Канадаспецтехнострой"</t>
  </si>
  <si>
    <t>Межрегиональная спортивно-общественная организация - Военно-охотничье общество военнослужащих и ветеранов военной службы</t>
  </si>
  <si>
    <t>Общество с ограниченной ответственностью "Зилант"</t>
  </si>
  <si>
    <t xml:space="preserve"> Жарковская районная общественная организация охотников и рыболовов "Щучье озеро"</t>
  </si>
  <si>
    <t>Общество с ограниченной ответственностью "Заря"</t>
  </si>
  <si>
    <t>Общество с ограниченной ответственностью "Волга-Мста-Сервис"</t>
  </si>
  <si>
    <t>Общедоступные охотничьи угодья</t>
  </si>
  <si>
    <t>Тверская областная общественная организация охотников и рыболовов "Ферязкино"</t>
  </si>
  <si>
    <t>Калининский район, Лихославльский район</t>
  </si>
  <si>
    <t>Примечание: Итоговая численность оленя благородного в проекте лимита включает только численности оленя благородного на территориях, на которых устанавливаются квоты добычи</t>
  </si>
  <si>
    <t>Медведь</t>
  </si>
  <si>
    <t>№ п/п</t>
  </si>
  <si>
    <t>Наименование муниципальных образований (районы, округа), охотничьих угодий, иных территорий</t>
  </si>
  <si>
    <t>Городской округ</t>
  </si>
  <si>
    <t>Численность, особей</t>
  </si>
  <si>
    <t>Квота, сообей</t>
  </si>
  <si>
    <t>С.А. Богатырев</t>
  </si>
  <si>
    <t>Выдра</t>
  </si>
  <si>
    <t>Барсук</t>
  </si>
  <si>
    <t>Олень пятнистый</t>
  </si>
  <si>
    <t>Нелидовская местная общественная организация охотников "Подлесье"</t>
  </si>
  <si>
    <t xml:space="preserve"> Министр природных ресурсов и экологии Тверской области</t>
  </si>
  <si>
    <t>Местная общественная организация охотников Нелидовского района "Подлесье"</t>
  </si>
  <si>
    <t>% от численности</t>
  </si>
  <si>
    <t>Министр природных ресурсов и экологии Тверской области</t>
  </si>
  <si>
    <t>на период с 1 августа 2023 г. до 1 августа 2024 г.</t>
  </si>
  <si>
    <t>2023 - 2024 г.</t>
  </si>
  <si>
    <t>Лань</t>
  </si>
  <si>
    <t>Общество с ограниченной ответственностью «Эскорт-В»</t>
  </si>
  <si>
    <t>НП «Дипломатический охотничий клуб»</t>
  </si>
  <si>
    <t>Калининский, Конаковский районы</t>
  </si>
  <si>
    <t>Общество с ограниченной ответственностью «Утиная охота»</t>
  </si>
  <si>
    <t>Крестьянское (фермерское) хозяйство Бугаева Владимира Анатольевича</t>
  </si>
  <si>
    <t>Лихославльский муниципальный округ</t>
  </si>
  <si>
    <t xml:space="preserve">Пеновская местная общественная организация охотников «Грылёво» </t>
  </si>
  <si>
    <t>Общество с ограниченной ответственностью «Природа»</t>
  </si>
  <si>
    <t>Калязинский муниципальный район</t>
  </si>
  <si>
    <t xml:space="preserve"> Жарковское районное общественное учреждение охотников и рыболовов «Межа-М»</t>
  </si>
  <si>
    <t>Жарковский муниципальный район</t>
  </si>
  <si>
    <t>Общество с ограниченной ответственностью «Тверской охотник»</t>
  </si>
  <si>
    <t>Рамешковский муниципальный округ</t>
  </si>
  <si>
    <t>Общество с ограниченной ответственностью «Гранис»</t>
  </si>
  <si>
    <t>Общество с ограниченной ответственностью «Ветераны разведки−Ватутинки»</t>
  </si>
  <si>
    <t>НП ОК «Медвежий угол»</t>
  </si>
  <si>
    <t>Ассоциация «Охотничий клуб "Воспроизводство»</t>
  </si>
  <si>
    <t>Общество с ограниченной ответственностью «Дубакинское»</t>
  </si>
  <si>
    <t>Общество с ограниченной ответственностью «Скопа»</t>
  </si>
  <si>
    <t>Сонковский муниципальный округ</t>
  </si>
  <si>
    <t>Ржевский, Зубцовский МО</t>
  </si>
  <si>
    <t>Общество с ограниченной ответственностью «Рождественское охотхозяйство»</t>
  </si>
  <si>
    <t>Калининский муниципальный район, Конаковский муниципальный район</t>
  </si>
  <si>
    <t>НП «Союз ветеранов спецслужб и спецподразделений»</t>
  </si>
  <si>
    <t>Калининский муниципальный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</si>
</sst>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213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textRotation="90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164" fontId="2" fillId="0" borderId="0" xfId="0" applyNumberFormat="1" applyFont="1" applyFill="1"/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wrapText="1"/>
    </xf>
    <xf numFmtId="1" fontId="6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4" fontId="9" fillId="2" borderId="0" xfId="0" applyNumberFormat="1" applyFont="1" applyFill="1" applyAlignment="1">
      <alignment horizontal="left" vertic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34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35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34" xfId="0" applyBorder="1"/>
    <xf numFmtId="0" fontId="2" fillId="0" borderId="34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4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2" fillId="0" borderId="36" xfId="0" applyFont="1" applyFill="1" applyBorder="1"/>
    <xf numFmtId="0" fontId="2" fillId="0" borderId="37" xfId="0" applyFont="1" applyFill="1" applyBorder="1"/>
    <xf numFmtId="1" fontId="1" fillId="3" borderId="33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Alignment="1">
      <alignment horizontal="left" vertical="center"/>
    </xf>
    <xf numFmtId="1" fontId="6" fillId="3" borderId="0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wrapText="1"/>
    </xf>
    <xf numFmtId="2" fontId="9" fillId="3" borderId="0" xfId="0" applyNumberFormat="1" applyFont="1" applyFill="1" applyAlignment="1">
      <alignment horizontal="left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" fillId="3" borderId="0" xfId="0" applyFont="1" applyFill="1"/>
    <xf numFmtId="0" fontId="0" fillId="0" borderId="5" xfId="0" applyBorder="1"/>
    <xf numFmtId="0" fontId="0" fillId="0" borderId="4" xfId="0" applyBorder="1"/>
    <xf numFmtId="0" fontId="9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" fontId="1" fillId="3" borderId="3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 textRotation="90" wrapText="1"/>
    </xf>
    <xf numFmtId="0" fontId="3" fillId="3" borderId="3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Обычный_Лист1" xfId="1"/>
  </cellStyles>
  <dxfs count="58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51"/>
  <sheetViews>
    <sheetView tabSelected="1" zoomScale="60" zoomScaleNormal="60" workbookViewId="0">
      <pane xSplit="15" ySplit="13" topLeftCell="P14" activePane="bottomRight" state="frozen"/>
      <selection pane="topRight" activeCell="P1" sqref="P1"/>
      <selection pane="bottomLeft" activeCell="A14" sqref="A14"/>
      <selection pane="bottomRight" sqref="A1:AE1"/>
    </sheetView>
  </sheetViews>
  <sheetFormatPr defaultRowHeight="15"/>
  <cols>
    <col min="1" max="1" width="9.140625" customWidth="1"/>
    <col min="2" max="2" width="23" customWidth="1"/>
    <col min="3" max="3" width="19" customWidth="1"/>
    <col min="4" max="4" width="30.140625" customWidth="1"/>
    <col min="6" max="6" width="10.28515625" customWidth="1"/>
    <col min="7" max="7" width="20.7109375" customWidth="1"/>
    <col min="16" max="16" width="9.140625" style="93"/>
    <col min="21" max="21" width="9.140625" style="93"/>
    <col min="22" max="22" width="11" customWidth="1"/>
    <col min="23" max="23" width="9.140625" style="93"/>
    <col min="25" max="25" width="9.140625" style="93"/>
    <col min="26" max="26" width="14.140625" bestFit="1" customWidth="1"/>
    <col min="31" max="31" width="10.28515625" customWidth="1"/>
  </cols>
  <sheetData>
    <row r="1" spans="1:118" ht="18.75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7"/>
    </row>
    <row r="2" spans="1:118" ht="18.75">
      <c r="A2" s="167" t="s">
        <v>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7"/>
    </row>
    <row r="3" spans="1:118" ht="15.75">
      <c r="A3" s="168" t="s">
        <v>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7"/>
    </row>
    <row r="4" spans="1:118" ht="18.75">
      <c r="A4" s="167" t="s">
        <v>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7"/>
    </row>
    <row r="5" spans="1:118" ht="15.75">
      <c r="A5" s="168" t="s">
        <v>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7"/>
    </row>
    <row r="6" spans="1:118" ht="18.75">
      <c r="A6" s="166" t="s">
        <v>290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7"/>
    </row>
    <row r="7" spans="1:118" ht="18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10"/>
      <c r="Q7" s="68"/>
      <c r="R7" s="68"/>
      <c r="S7" s="68"/>
      <c r="T7" s="68"/>
      <c r="U7" s="110"/>
      <c r="V7" s="68"/>
      <c r="W7" s="109"/>
      <c r="X7" s="68"/>
      <c r="Y7" s="110"/>
      <c r="Z7" s="68"/>
      <c r="AA7" s="68"/>
      <c r="AB7" s="68"/>
      <c r="AC7" s="68"/>
      <c r="AD7" s="68"/>
      <c r="AE7" s="68"/>
      <c r="AF7" s="7"/>
    </row>
    <row r="8" spans="1:118" ht="16.5" thickBot="1">
      <c r="A8" s="154" t="s">
        <v>13</v>
      </c>
      <c r="B8" s="154" t="s">
        <v>35</v>
      </c>
      <c r="C8" s="154" t="s">
        <v>34</v>
      </c>
      <c r="D8" s="154" t="s">
        <v>14</v>
      </c>
      <c r="E8" s="169" t="s">
        <v>15</v>
      </c>
      <c r="F8" s="170"/>
      <c r="G8" s="154" t="s">
        <v>16</v>
      </c>
      <c r="H8" s="157" t="s">
        <v>17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9"/>
      <c r="W8" s="157" t="s">
        <v>18</v>
      </c>
      <c r="X8" s="158"/>
      <c r="Y8" s="158"/>
      <c r="Z8" s="158"/>
      <c r="AA8" s="158"/>
      <c r="AB8" s="158"/>
      <c r="AC8" s="158"/>
      <c r="AD8" s="158"/>
      <c r="AE8" s="158"/>
      <c r="AF8" s="159"/>
    </row>
    <row r="9" spans="1:118" ht="99" customHeight="1" thickBot="1">
      <c r="A9" s="155"/>
      <c r="B9" s="155"/>
      <c r="C9" s="155"/>
      <c r="D9" s="155"/>
      <c r="E9" s="171"/>
      <c r="F9" s="172"/>
      <c r="G9" s="155"/>
      <c r="H9" s="157" t="s">
        <v>19</v>
      </c>
      <c r="I9" s="158"/>
      <c r="J9" s="158"/>
      <c r="K9" s="158"/>
      <c r="L9" s="158"/>
      <c r="M9" s="158"/>
      <c r="N9" s="158"/>
      <c r="O9" s="159"/>
      <c r="P9" s="157" t="s">
        <v>20</v>
      </c>
      <c r="Q9" s="158"/>
      <c r="R9" s="158"/>
      <c r="S9" s="158"/>
      <c r="T9" s="158"/>
      <c r="U9" s="158"/>
      <c r="V9" s="159"/>
      <c r="W9" s="157" t="s">
        <v>21</v>
      </c>
      <c r="X9" s="159"/>
      <c r="Y9" s="157" t="s">
        <v>22</v>
      </c>
      <c r="Z9" s="158"/>
      <c r="AA9" s="158"/>
      <c r="AB9" s="158"/>
      <c r="AC9" s="158"/>
      <c r="AD9" s="158"/>
      <c r="AE9" s="158"/>
      <c r="AF9" s="159"/>
    </row>
    <row r="10" spans="1:118" ht="16.5" customHeight="1" thickBot="1">
      <c r="A10" s="155"/>
      <c r="B10" s="155"/>
      <c r="C10" s="155"/>
      <c r="D10" s="155"/>
      <c r="E10" s="154" t="s">
        <v>41</v>
      </c>
      <c r="F10" s="154" t="s">
        <v>291</v>
      </c>
      <c r="G10" s="155"/>
      <c r="H10" s="154" t="s">
        <v>23</v>
      </c>
      <c r="I10" s="154" t="s">
        <v>24</v>
      </c>
      <c r="J10" s="154" t="s">
        <v>25</v>
      </c>
      <c r="K10" s="157" t="s">
        <v>0</v>
      </c>
      <c r="L10" s="158"/>
      <c r="M10" s="158"/>
      <c r="N10" s="158"/>
      <c r="O10" s="159"/>
      <c r="P10" s="160" t="s">
        <v>23</v>
      </c>
      <c r="Q10" s="157" t="s">
        <v>26</v>
      </c>
      <c r="R10" s="158"/>
      <c r="S10" s="158"/>
      <c r="T10" s="158"/>
      <c r="U10" s="159"/>
      <c r="V10" s="154" t="s">
        <v>27</v>
      </c>
      <c r="W10" s="162" t="s">
        <v>23</v>
      </c>
      <c r="X10" s="154" t="s">
        <v>24</v>
      </c>
      <c r="Y10" s="160" t="s">
        <v>23</v>
      </c>
      <c r="Z10" s="154" t="s">
        <v>24</v>
      </c>
      <c r="AA10" s="154" t="s">
        <v>28</v>
      </c>
      <c r="AB10" s="157" t="s">
        <v>26</v>
      </c>
      <c r="AC10" s="158"/>
      <c r="AD10" s="158"/>
      <c r="AE10" s="158"/>
      <c r="AF10" s="159"/>
    </row>
    <row r="11" spans="1:118" ht="16.5" thickBo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7" t="s">
        <v>29</v>
      </c>
      <c r="L11" s="158"/>
      <c r="M11" s="158"/>
      <c r="N11" s="159"/>
      <c r="O11" s="154" t="s">
        <v>30</v>
      </c>
      <c r="P11" s="165"/>
      <c r="Q11" s="157" t="s">
        <v>29</v>
      </c>
      <c r="R11" s="158"/>
      <c r="S11" s="158"/>
      <c r="T11" s="159"/>
      <c r="U11" s="160" t="s">
        <v>30</v>
      </c>
      <c r="V11" s="155"/>
      <c r="W11" s="163"/>
      <c r="X11" s="155"/>
      <c r="Y11" s="165"/>
      <c r="Z11" s="155"/>
      <c r="AA11" s="155"/>
      <c r="AB11" s="157" t="s">
        <v>29</v>
      </c>
      <c r="AC11" s="158"/>
      <c r="AD11" s="158"/>
      <c r="AE11" s="159"/>
      <c r="AF11" s="154" t="s">
        <v>30</v>
      </c>
    </row>
    <row r="12" spans="1:118" ht="177.75" customHeight="1" thickBo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69" t="s">
        <v>31</v>
      </c>
      <c r="L12" s="69" t="s">
        <v>2</v>
      </c>
      <c r="M12" s="69" t="s">
        <v>32</v>
      </c>
      <c r="N12" s="69" t="s">
        <v>33</v>
      </c>
      <c r="O12" s="156"/>
      <c r="P12" s="161"/>
      <c r="Q12" s="69" t="s">
        <v>31</v>
      </c>
      <c r="R12" s="69" t="s">
        <v>2</v>
      </c>
      <c r="S12" s="69" t="s">
        <v>32</v>
      </c>
      <c r="T12" s="69" t="s">
        <v>33</v>
      </c>
      <c r="U12" s="161"/>
      <c r="V12" s="156"/>
      <c r="W12" s="164"/>
      <c r="X12" s="156"/>
      <c r="Y12" s="161"/>
      <c r="Z12" s="156"/>
      <c r="AA12" s="156"/>
      <c r="AB12" s="69" t="s">
        <v>31</v>
      </c>
      <c r="AC12" s="69" t="s">
        <v>2</v>
      </c>
      <c r="AD12" s="69" t="s">
        <v>32</v>
      </c>
      <c r="AE12" s="69" t="s">
        <v>33</v>
      </c>
      <c r="AF12" s="156"/>
    </row>
    <row r="13" spans="1:118" ht="15.75">
      <c r="A13" s="70">
        <v>1</v>
      </c>
      <c r="B13" s="71">
        <v>2</v>
      </c>
      <c r="C13" s="71">
        <v>3</v>
      </c>
      <c r="D13" s="71">
        <v>4</v>
      </c>
      <c r="E13" s="71">
        <v>5</v>
      </c>
      <c r="F13" s="71">
        <v>6</v>
      </c>
      <c r="G13" s="71">
        <v>7</v>
      </c>
      <c r="H13" s="71">
        <v>8</v>
      </c>
      <c r="I13" s="71">
        <v>9</v>
      </c>
      <c r="J13" s="71">
        <v>10</v>
      </c>
      <c r="K13" s="71">
        <v>11</v>
      </c>
      <c r="L13" s="71">
        <v>12</v>
      </c>
      <c r="M13" s="71">
        <v>13</v>
      </c>
      <c r="N13" s="71">
        <v>14</v>
      </c>
      <c r="O13" s="71">
        <v>15</v>
      </c>
      <c r="P13" s="105">
        <v>16</v>
      </c>
      <c r="Q13" s="71">
        <v>17</v>
      </c>
      <c r="R13" s="71">
        <v>18</v>
      </c>
      <c r="S13" s="71">
        <v>19</v>
      </c>
      <c r="T13" s="71">
        <v>20</v>
      </c>
      <c r="U13" s="105">
        <v>21</v>
      </c>
      <c r="V13" s="71">
        <v>22</v>
      </c>
      <c r="W13" s="102">
        <v>23</v>
      </c>
      <c r="X13" s="71">
        <v>24</v>
      </c>
      <c r="Y13" s="105">
        <v>25</v>
      </c>
      <c r="Z13" s="71">
        <v>26</v>
      </c>
      <c r="AA13" s="71">
        <v>27</v>
      </c>
      <c r="AB13" s="71">
        <v>28</v>
      </c>
      <c r="AC13" s="71">
        <v>29</v>
      </c>
      <c r="AD13" s="71">
        <v>30</v>
      </c>
      <c r="AE13" s="71">
        <v>31</v>
      </c>
      <c r="AF13" s="71">
        <v>32</v>
      </c>
    </row>
    <row r="14" spans="1:118" ht="100.5" customHeight="1">
      <c r="A14" s="31">
        <v>1</v>
      </c>
      <c r="B14" s="31" t="s">
        <v>137</v>
      </c>
      <c r="C14" s="31" t="s">
        <v>53</v>
      </c>
      <c r="D14" s="31">
        <v>88.36</v>
      </c>
      <c r="E14" s="31">
        <v>484</v>
      </c>
      <c r="F14" s="32">
        <v>414</v>
      </c>
      <c r="G14" s="13">
        <f t="shared" ref="G14:G77" si="0">F14/D14</f>
        <v>4.6853779990946132</v>
      </c>
      <c r="H14" s="31">
        <v>22</v>
      </c>
      <c r="I14" s="32">
        <f t="shared" ref="I14:I48" si="1">H14/E14*100</f>
        <v>4.5454545454545459</v>
      </c>
      <c r="J14" s="31">
        <v>0</v>
      </c>
      <c r="K14" s="31">
        <v>0</v>
      </c>
      <c r="L14" s="31">
        <v>0</v>
      </c>
      <c r="M14" s="31">
        <v>0</v>
      </c>
      <c r="N14" s="31">
        <v>17</v>
      </c>
      <c r="O14" s="31">
        <v>5</v>
      </c>
      <c r="P14" s="91">
        <v>22</v>
      </c>
      <c r="Q14" s="31">
        <v>0</v>
      </c>
      <c r="R14" s="31">
        <v>0</v>
      </c>
      <c r="S14" s="31">
        <v>0</v>
      </c>
      <c r="T14" s="31">
        <v>17</v>
      </c>
      <c r="U14" s="91">
        <v>5</v>
      </c>
      <c r="V14" s="32">
        <f>P14/H14*100</f>
        <v>100</v>
      </c>
      <c r="W14" s="103">
        <v>50</v>
      </c>
      <c r="X14" s="31">
        <v>12</v>
      </c>
      <c r="Y14" s="91">
        <v>23</v>
      </c>
      <c r="Z14" s="32">
        <f t="shared" ref="Z14:Z20" si="2">Y14/F14*100</f>
        <v>5.5555555555555554</v>
      </c>
      <c r="AA14" s="31">
        <v>0</v>
      </c>
      <c r="AB14" s="91">
        <v>0</v>
      </c>
      <c r="AC14" s="31">
        <v>0</v>
      </c>
      <c r="AD14" s="31">
        <v>0</v>
      </c>
      <c r="AE14" s="91">
        <v>18</v>
      </c>
      <c r="AF14" s="91">
        <v>5</v>
      </c>
    </row>
    <row r="15" spans="1:118" ht="94.5" customHeight="1">
      <c r="A15" s="31">
        <v>2</v>
      </c>
      <c r="B15" s="31" t="s">
        <v>243</v>
      </c>
      <c r="C15" s="31" t="s">
        <v>53</v>
      </c>
      <c r="D15" s="31">
        <v>21.74</v>
      </c>
      <c r="E15" s="31">
        <v>76</v>
      </c>
      <c r="F15" s="32">
        <v>57</v>
      </c>
      <c r="G15" s="13">
        <f t="shared" si="0"/>
        <v>2.6218951241950323</v>
      </c>
      <c r="H15" s="31">
        <v>3</v>
      </c>
      <c r="I15" s="32">
        <f t="shared" si="1"/>
        <v>3.9473684210526314</v>
      </c>
      <c r="J15" s="31">
        <v>0</v>
      </c>
      <c r="K15" s="31">
        <v>0</v>
      </c>
      <c r="L15" s="31">
        <v>0</v>
      </c>
      <c r="M15" s="31">
        <v>0</v>
      </c>
      <c r="N15" s="31">
        <v>2</v>
      </c>
      <c r="O15" s="31">
        <v>1</v>
      </c>
      <c r="P15" s="91">
        <v>3</v>
      </c>
      <c r="Q15" s="31">
        <v>0</v>
      </c>
      <c r="R15" s="31">
        <v>0</v>
      </c>
      <c r="S15" s="31">
        <v>0</v>
      </c>
      <c r="T15" s="31">
        <v>2</v>
      </c>
      <c r="U15" s="91">
        <v>1</v>
      </c>
      <c r="V15" s="32">
        <f t="shared" ref="V15:V79" si="3">P15/H15*100</f>
        <v>100</v>
      </c>
      <c r="W15" s="103">
        <v>5</v>
      </c>
      <c r="X15" s="31">
        <v>8</v>
      </c>
      <c r="Y15" s="91">
        <v>3</v>
      </c>
      <c r="Z15" s="32">
        <f t="shared" si="2"/>
        <v>5.2631578947368416</v>
      </c>
      <c r="AA15" s="31">
        <v>0</v>
      </c>
      <c r="AB15" s="91">
        <v>0</v>
      </c>
      <c r="AC15" s="31">
        <v>0</v>
      </c>
      <c r="AD15" s="31">
        <v>0</v>
      </c>
      <c r="AE15" s="91">
        <v>2</v>
      </c>
      <c r="AF15" s="91">
        <v>1</v>
      </c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</row>
    <row r="16" spans="1:118" s="73" customFormat="1" ht="84.75" customHeight="1">
      <c r="A16" s="31">
        <v>3</v>
      </c>
      <c r="B16" s="31" t="s">
        <v>85</v>
      </c>
      <c r="C16" s="31" t="s">
        <v>53</v>
      </c>
      <c r="D16" s="31">
        <v>65.72</v>
      </c>
      <c r="E16" s="31">
        <v>247</v>
      </c>
      <c r="F16" s="32">
        <v>214</v>
      </c>
      <c r="G16" s="13">
        <f t="shared" si="0"/>
        <v>3.2562385879488742</v>
      </c>
      <c r="H16" s="31">
        <v>7</v>
      </c>
      <c r="I16" s="32">
        <f t="shared" si="1"/>
        <v>2.834008097165992</v>
      </c>
      <c r="J16" s="31">
        <v>0</v>
      </c>
      <c r="K16" s="31">
        <v>1</v>
      </c>
      <c r="L16" s="31">
        <v>0</v>
      </c>
      <c r="M16" s="31">
        <v>0</v>
      </c>
      <c r="N16" s="31">
        <v>4</v>
      </c>
      <c r="O16" s="31">
        <v>2</v>
      </c>
      <c r="P16" s="91">
        <v>7</v>
      </c>
      <c r="Q16" s="31">
        <v>1</v>
      </c>
      <c r="R16" s="31">
        <v>0</v>
      </c>
      <c r="S16" s="31">
        <v>0</v>
      </c>
      <c r="T16" s="31">
        <v>4</v>
      </c>
      <c r="U16" s="91">
        <v>2</v>
      </c>
      <c r="V16" s="32">
        <f t="shared" si="3"/>
        <v>100</v>
      </c>
      <c r="W16" s="103">
        <v>26</v>
      </c>
      <c r="X16" s="31">
        <v>12</v>
      </c>
      <c r="Y16" s="91">
        <v>7</v>
      </c>
      <c r="Z16" s="32">
        <f t="shared" si="2"/>
        <v>3.2710280373831773</v>
      </c>
      <c r="AA16" s="31">
        <v>0</v>
      </c>
      <c r="AB16" s="91">
        <v>1</v>
      </c>
      <c r="AC16" s="31">
        <v>0</v>
      </c>
      <c r="AD16" s="31">
        <v>0</v>
      </c>
      <c r="AE16" s="91">
        <v>4</v>
      </c>
      <c r="AF16" s="91">
        <v>2</v>
      </c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131"/>
    </row>
    <row r="17" spans="1:118" s="82" customFormat="1" ht="84.75" customHeight="1">
      <c r="A17" s="31">
        <v>4</v>
      </c>
      <c r="B17" s="31" t="s">
        <v>271</v>
      </c>
      <c r="C17" s="31" t="s">
        <v>53</v>
      </c>
      <c r="D17" s="31">
        <v>81.819999999999993</v>
      </c>
      <c r="E17" s="31">
        <v>369</v>
      </c>
      <c r="F17" s="32">
        <v>371</v>
      </c>
      <c r="G17" s="13">
        <f t="shared" si="0"/>
        <v>4.5343436812515279</v>
      </c>
      <c r="H17" s="31">
        <v>7</v>
      </c>
      <c r="I17" s="32">
        <f t="shared" si="1"/>
        <v>1.8970189701897018</v>
      </c>
      <c r="J17" s="31">
        <v>0</v>
      </c>
      <c r="K17" s="31">
        <v>0</v>
      </c>
      <c r="L17" s="31">
        <v>0</v>
      </c>
      <c r="M17" s="31">
        <v>0</v>
      </c>
      <c r="N17" s="31">
        <v>5</v>
      </c>
      <c r="O17" s="31">
        <v>2</v>
      </c>
      <c r="P17" s="91">
        <v>7</v>
      </c>
      <c r="Q17" s="31">
        <v>0</v>
      </c>
      <c r="R17" s="31">
        <v>0</v>
      </c>
      <c r="S17" s="31">
        <v>0</v>
      </c>
      <c r="T17" s="31">
        <v>5</v>
      </c>
      <c r="U17" s="91">
        <v>2</v>
      </c>
      <c r="V17" s="32">
        <f t="shared" si="3"/>
        <v>100</v>
      </c>
      <c r="W17" s="103">
        <v>45</v>
      </c>
      <c r="X17" s="31">
        <v>12</v>
      </c>
      <c r="Y17" s="91">
        <v>9</v>
      </c>
      <c r="Z17" s="32">
        <f t="shared" si="2"/>
        <v>2.4258760107816713</v>
      </c>
      <c r="AA17" s="31">
        <v>0</v>
      </c>
      <c r="AB17" s="91">
        <v>0</v>
      </c>
      <c r="AC17" s="31">
        <v>0</v>
      </c>
      <c r="AD17" s="31">
        <v>0</v>
      </c>
      <c r="AE17" s="91">
        <v>7</v>
      </c>
      <c r="AF17" s="91">
        <v>2</v>
      </c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132"/>
    </row>
    <row r="18" spans="1:118" s="82" customFormat="1" ht="84.75" customHeight="1">
      <c r="A18" s="31">
        <v>5</v>
      </c>
      <c r="B18" s="31" t="s">
        <v>237</v>
      </c>
      <c r="C18" s="31" t="s">
        <v>114</v>
      </c>
      <c r="D18" s="31">
        <v>33.799999999999997</v>
      </c>
      <c r="E18" s="31">
        <v>244</v>
      </c>
      <c r="F18" s="32">
        <v>245</v>
      </c>
      <c r="G18" s="13">
        <f t="shared" si="0"/>
        <v>7.2485207100591724</v>
      </c>
      <c r="H18" s="31">
        <v>24</v>
      </c>
      <c r="I18" s="32">
        <f t="shared" si="1"/>
        <v>9.8360655737704921</v>
      </c>
      <c r="J18" s="31">
        <v>0</v>
      </c>
      <c r="K18" s="31">
        <v>3</v>
      </c>
      <c r="L18" s="31">
        <v>0</v>
      </c>
      <c r="M18" s="31">
        <v>0</v>
      </c>
      <c r="N18" s="31">
        <v>16</v>
      </c>
      <c r="O18" s="31">
        <v>5</v>
      </c>
      <c r="P18" s="91">
        <v>24</v>
      </c>
      <c r="Q18" s="31">
        <v>3</v>
      </c>
      <c r="R18" s="31">
        <v>0</v>
      </c>
      <c r="S18" s="31">
        <v>0</v>
      </c>
      <c r="T18" s="31">
        <v>16</v>
      </c>
      <c r="U18" s="91">
        <v>5</v>
      </c>
      <c r="V18" s="32">
        <f t="shared" si="3"/>
        <v>100</v>
      </c>
      <c r="W18" s="103">
        <v>37</v>
      </c>
      <c r="X18" s="31">
        <v>15</v>
      </c>
      <c r="Y18" s="91">
        <v>24</v>
      </c>
      <c r="Z18" s="32">
        <f t="shared" si="2"/>
        <v>9.795918367346939</v>
      </c>
      <c r="AA18" s="31">
        <v>0</v>
      </c>
      <c r="AB18" s="91">
        <v>3</v>
      </c>
      <c r="AC18" s="31">
        <v>0</v>
      </c>
      <c r="AD18" s="31">
        <v>0</v>
      </c>
      <c r="AE18" s="91">
        <v>16</v>
      </c>
      <c r="AF18" s="91">
        <v>5</v>
      </c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132"/>
    </row>
    <row r="19" spans="1:118" s="82" customFormat="1" ht="84.75" customHeight="1">
      <c r="A19" s="31">
        <v>6</v>
      </c>
      <c r="B19" s="31" t="s">
        <v>262</v>
      </c>
      <c r="C19" s="31" t="s">
        <v>114</v>
      </c>
      <c r="D19" s="14">
        <v>19.100000000000001</v>
      </c>
      <c r="E19" s="31">
        <v>69</v>
      </c>
      <c r="F19" s="32">
        <v>71</v>
      </c>
      <c r="G19" s="13">
        <f t="shared" si="0"/>
        <v>3.7172774869109944</v>
      </c>
      <c r="H19" s="31">
        <v>4</v>
      </c>
      <c r="I19" s="32">
        <f t="shared" si="1"/>
        <v>5.7971014492753623</v>
      </c>
      <c r="J19" s="31">
        <v>0</v>
      </c>
      <c r="K19" s="31">
        <v>0</v>
      </c>
      <c r="L19" s="31">
        <v>0</v>
      </c>
      <c r="M19" s="31">
        <v>0</v>
      </c>
      <c r="N19" s="31">
        <v>3</v>
      </c>
      <c r="O19" s="31">
        <v>1</v>
      </c>
      <c r="P19" s="91">
        <v>4</v>
      </c>
      <c r="Q19" s="31">
        <v>0</v>
      </c>
      <c r="R19" s="31">
        <v>0</v>
      </c>
      <c r="S19" s="31">
        <v>0</v>
      </c>
      <c r="T19" s="31">
        <v>3</v>
      </c>
      <c r="U19" s="91">
        <v>1</v>
      </c>
      <c r="V19" s="32">
        <f t="shared" si="3"/>
        <v>100</v>
      </c>
      <c r="W19" s="103">
        <v>9</v>
      </c>
      <c r="X19" s="31">
        <v>12</v>
      </c>
      <c r="Y19" s="91">
        <v>5</v>
      </c>
      <c r="Z19" s="32">
        <f t="shared" si="2"/>
        <v>7.042253521126761</v>
      </c>
      <c r="AA19" s="31">
        <v>0</v>
      </c>
      <c r="AB19" s="91">
        <v>0</v>
      </c>
      <c r="AC19" s="31">
        <v>0</v>
      </c>
      <c r="AD19" s="31">
        <v>0</v>
      </c>
      <c r="AE19" s="91">
        <v>4</v>
      </c>
      <c r="AF19" s="91">
        <v>1</v>
      </c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132"/>
    </row>
    <row r="20" spans="1:118" s="82" customFormat="1" ht="111.75" customHeight="1">
      <c r="A20" s="31">
        <v>7</v>
      </c>
      <c r="B20" s="31" t="s">
        <v>113</v>
      </c>
      <c r="C20" s="31" t="s">
        <v>114</v>
      </c>
      <c r="D20" s="31">
        <v>39.799999999999997</v>
      </c>
      <c r="E20" s="31">
        <v>236</v>
      </c>
      <c r="F20" s="32">
        <v>177</v>
      </c>
      <c r="G20" s="13">
        <f t="shared" si="0"/>
        <v>4.4472361809045227</v>
      </c>
      <c r="H20" s="31">
        <v>12</v>
      </c>
      <c r="I20" s="32">
        <f t="shared" si="1"/>
        <v>5.0847457627118651</v>
      </c>
      <c r="J20" s="31">
        <v>0</v>
      </c>
      <c r="K20" s="31">
        <v>1</v>
      </c>
      <c r="L20" s="31">
        <v>0</v>
      </c>
      <c r="M20" s="31">
        <v>0</v>
      </c>
      <c r="N20" s="31">
        <v>8</v>
      </c>
      <c r="O20" s="31">
        <v>3</v>
      </c>
      <c r="P20" s="91">
        <v>12</v>
      </c>
      <c r="Q20" s="31">
        <v>1</v>
      </c>
      <c r="R20" s="31">
        <v>0</v>
      </c>
      <c r="S20" s="31">
        <v>0</v>
      </c>
      <c r="T20" s="31">
        <v>8</v>
      </c>
      <c r="U20" s="91">
        <v>3</v>
      </c>
      <c r="V20" s="32">
        <f t="shared" si="3"/>
        <v>100</v>
      </c>
      <c r="W20" s="103">
        <v>21</v>
      </c>
      <c r="X20" s="31">
        <v>12</v>
      </c>
      <c r="Y20" s="91">
        <v>12</v>
      </c>
      <c r="Z20" s="32">
        <f t="shared" si="2"/>
        <v>6.7796610169491522</v>
      </c>
      <c r="AA20" s="31">
        <v>0</v>
      </c>
      <c r="AB20" s="91">
        <v>2</v>
      </c>
      <c r="AC20" s="31">
        <v>0</v>
      </c>
      <c r="AD20" s="31">
        <v>0</v>
      </c>
      <c r="AE20" s="91">
        <v>8</v>
      </c>
      <c r="AF20" s="91">
        <v>2</v>
      </c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132"/>
    </row>
    <row r="21" spans="1:118" s="82" customFormat="1" ht="111.75" customHeight="1">
      <c r="A21" s="31">
        <v>8</v>
      </c>
      <c r="B21" s="31" t="s">
        <v>193</v>
      </c>
      <c r="C21" s="31" t="s">
        <v>194</v>
      </c>
      <c r="D21" s="31">
        <v>34.299999999999997</v>
      </c>
      <c r="E21" s="31">
        <v>317</v>
      </c>
      <c r="F21" s="32">
        <v>325</v>
      </c>
      <c r="G21" s="13">
        <f t="shared" si="0"/>
        <v>9.4752186588921283</v>
      </c>
      <c r="H21" s="31">
        <v>38</v>
      </c>
      <c r="I21" s="32">
        <f t="shared" si="1"/>
        <v>11.987381703470032</v>
      </c>
      <c r="J21" s="31">
        <v>0</v>
      </c>
      <c r="K21" s="31">
        <v>5</v>
      </c>
      <c r="L21" s="31">
        <v>0</v>
      </c>
      <c r="M21" s="31">
        <v>0</v>
      </c>
      <c r="N21" s="31">
        <v>25</v>
      </c>
      <c r="O21" s="31">
        <v>8</v>
      </c>
      <c r="P21" s="91">
        <v>38</v>
      </c>
      <c r="Q21" s="31">
        <v>5</v>
      </c>
      <c r="R21" s="31">
        <v>0</v>
      </c>
      <c r="S21" s="31">
        <v>0</v>
      </c>
      <c r="T21" s="31">
        <v>25</v>
      </c>
      <c r="U21" s="91">
        <v>8</v>
      </c>
      <c r="V21" s="32">
        <f t="shared" si="3"/>
        <v>100</v>
      </c>
      <c r="W21" s="103">
        <v>58</v>
      </c>
      <c r="X21" s="31">
        <v>18</v>
      </c>
      <c r="Y21" s="91">
        <v>38</v>
      </c>
      <c r="Z21" s="32">
        <v>12</v>
      </c>
      <c r="AA21" s="31">
        <v>0</v>
      </c>
      <c r="AB21" s="91">
        <v>5</v>
      </c>
      <c r="AC21" s="31">
        <v>0</v>
      </c>
      <c r="AD21" s="31">
        <v>0</v>
      </c>
      <c r="AE21" s="91">
        <v>25</v>
      </c>
      <c r="AF21" s="91">
        <v>8</v>
      </c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132"/>
    </row>
    <row r="22" spans="1:118" s="82" customFormat="1" ht="111.75" customHeight="1">
      <c r="A22" s="31">
        <v>9</v>
      </c>
      <c r="B22" s="31" t="s">
        <v>120</v>
      </c>
      <c r="C22" s="31" t="s">
        <v>114</v>
      </c>
      <c r="D22" s="31">
        <v>27.85</v>
      </c>
      <c r="E22" s="31">
        <v>164</v>
      </c>
      <c r="F22" s="32">
        <v>176</v>
      </c>
      <c r="G22" s="13">
        <f t="shared" si="0"/>
        <v>6.3195691202872526</v>
      </c>
      <c r="H22" s="31">
        <v>13</v>
      </c>
      <c r="I22" s="32">
        <f t="shared" si="1"/>
        <v>7.9268292682926829</v>
      </c>
      <c r="J22" s="31">
        <v>0</v>
      </c>
      <c r="K22" s="31">
        <v>1</v>
      </c>
      <c r="L22" s="31">
        <v>0</v>
      </c>
      <c r="M22" s="31">
        <v>0</v>
      </c>
      <c r="N22" s="31">
        <v>9</v>
      </c>
      <c r="O22" s="31">
        <v>3</v>
      </c>
      <c r="P22" s="91">
        <v>13</v>
      </c>
      <c r="Q22" s="31">
        <v>1</v>
      </c>
      <c r="R22" s="31">
        <v>0</v>
      </c>
      <c r="S22" s="31">
        <v>0</v>
      </c>
      <c r="T22" s="31">
        <v>9</v>
      </c>
      <c r="U22" s="91">
        <v>3</v>
      </c>
      <c r="V22" s="32">
        <f t="shared" si="3"/>
        <v>100</v>
      </c>
      <c r="W22" s="103">
        <v>26</v>
      </c>
      <c r="X22" s="31">
        <v>15</v>
      </c>
      <c r="Y22" s="91">
        <v>14</v>
      </c>
      <c r="Z22" s="32">
        <f t="shared" ref="Z22:Z48" si="4">Y22/F22*100</f>
        <v>7.9545454545454541</v>
      </c>
      <c r="AA22" s="31">
        <v>0</v>
      </c>
      <c r="AB22" s="91">
        <v>1</v>
      </c>
      <c r="AC22" s="31">
        <v>0</v>
      </c>
      <c r="AD22" s="31">
        <v>0</v>
      </c>
      <c r="AE22" s="91">
        <v>9</v>
      </c>
      <c r="AF22" s="91">
        <v>4</v>
      </c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132"/>
    </row>
    <row r="23" spans="1:118" s="82" customFormat="1" ht="111.75" customHeight="1">
      <c r="A23" s="31">
        <v>10</v>
      </c>
      <c r="B23" s="31" t="s">
        <v>271</v>
      </c>
      <c r="C23" s="31" t="s">
        <v>114</v>
      </c>
      <c r="D23" s="31">
        <v>101.75</v>
      </c>
      <c r="E23" s="31">
        <v>467</v>
      </c>
      <c r="F23" s="32">
        <v>472</v>
      </c>
      <c r="G23" s="13">
        <f t="shared" si="0"/>
        <v>4.638820638820639</v>
      </c>
      <c r="H23" s="31">
        <v>18</v>
      </c>
      <c r="I23" s="32">
        <f t="shared" si="1"/>
        <v>3.8543897216274088</v>
      </c>
      <c r="J23" s="31">
        <v>0</v>
      </c>
      <c r="K23" s="31">
        <v>1</v>
      </c>
      <c r="L23" s="31">
        <v>0</v>
      </c>
      <c r="M23" s="31">
        <v>0</v>
      </c>
      <c r="N23" s="31">
        <v>13</v>
      </c>
      <c r="O23" s="31">
        <v>4</v>
      </c>
      <c r="P23" s="91">
        <v>18</v>
      </c>
      <c r="Q23" s="31">
        <v>1</v>
      </c>
      <c r="R23" s="31">
        <v>0</v>
      </c>
      <c r="S23" s="31">
        <v>0</v>
      </c>
      <c r="T23" s="31">
        <v>13</v>
      </c>
      <c r="U23" s="91">
        <v>4</v>
      </c>
      <c r="V23" s="32">
        <f t="shared" si="3"/>
        <v>100</v>
      </c>
      <c r="W23" s="103">
        <v>57</v>
      </c>
      <c r="X23" s="31">
        <v>12</v>
      </c>
      <c r="Y23" s="91">
        <v>19</v>
      </c>
      <c r="Z23" s="32">
        <f t="shared" si="4"/>
        <v>4.0254237288135588</v>
      </c>
      <c r="AA23" s="31">
        <v>0</v>
      </c>
      <c r="AB23" s="91">
        <v>1</v>
      </c>
      <c r="AC23" s="31">
        <v>0</v>
      </c>
      <c r="AD23" s="31">
        <v>0</v>
      </c>
      <c r="AE23" s="91">
        <v>14</v>
      </c>
      <c r="AF23" s="91">
        <v>4</v>
      </c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132"/>
    </row>
    <row r="24" spans="1:118" s="82" customFormat="1" ht="111.75" customHeight="1">
      <c r="A24" s="31">
        <v>11</v>
      </c>
      <c r="B24" s="5" t="s">
        <v>226</v>
      </c>
      <c r="C24" s="31" t="s">
        <v>110</v>
      </c>
      <c r="D24" s="31">
        <v>105.67</v>
      </c>
      <c r="E24" s="31">
        <v>486</v>
      </c>
      <c r="F24" s="32">
        <v>518</v>
      </c>
      <c r="G24" s="13">
        <f t="shared" si="0"/>
        <v>4.902053562979086</v>
      </c>
      <c r="H24" s="31">
        <v>25</v>
      </c>
      <c r="I24" s="32">
        <f t="shared" si="1"/>
        <v>5.1440329218106999</v>
      </c>
      <c r="J24" s="31">
        <v>0</v>
      </c>
      <c r="K24" s="31">
        <v>0</v>
      </c>
      <c r="L24" s="31">
        <v>0</v>
      </c>
      <c r="M24" s="31">
        <v>0</v>
      </c>
      <c r="N24" s="31">
        <v>20</v>
      </c>
      <c r="O24" s="31">
        <v>5</v>
      </c>
      <c r="P24" s="91">
        <v>25</v>
      </c>
      <c r="Q24" s="31">
        <v>0</v>
      </c>
      <c r="R24" s="31">
        <v>0</v>
      </c>
      <c r="S24" s="31">
        <v>0</v>
      </c>
      <c r="T24" s="31">
        <v>20</v>
      </c>
      <c r="U24" s="91">
        <v>5</v>
      </c>
      <c r="V24" s="32">
        <f t="shared" si="3"/>
        <v>100</v>
      </c>
      <c r="W24" s="103">
        <v>62</v>
      </c>
      <c r="X24" s="31">
        <v>12</v>
      </c>
      <c r="Y24" s="91">
        <v>27</v>
      </c>
      <c r="Z24" s="32">
        <f t="shared" si="4"/>
        <v>5.2123552123552122</v>
      </c>
      <c r="AA24" s="31">
        <v>0</v>
      </c>
      <c r="AB24" s="91">
        <v>0</v>
      </c>
      <c r="AC24" s="31">
        <v>0</v>
      </c>
      <c r="AD24" s="31">
        <v>0</v>
      </c>
      <c r="AE24" s="91">
        <v>21</v>
      </c>
      <c r="AF24" s="91">
        <v>6</v>
      </c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132"/>
    </row>
    <row r="25" spans="1:118" s="82" customFormat="1" ht="111.75" customHeight="1">
      <c r="A25" s="31">
        <v>12</v>
      </c>
      <c r="B25" s="31" t="s">
        <v>152</v>
      </c>
      <c r="C25" s="31" t="s">
        <v>110</v>
      </c>
      <c r="D25" s="31">
        <v>17.3</v>
      </c>
      <c r="E25" s="31">
        <v>45</v>
      </c>
      <c r="F25" s="32">
        <v>48</v>
      </c>
      <c r="G25" s="13">
        <f t="shared" si="0"/>
        <v>2.7745664739884393</v>
      </c>
      <c r="H25" s="31">
        <v>3</v>
      </c>
      <c r="I25" s="32">
        <f t="shared" si="1"/>
        <v>6.666666666666667</v>
      </c>
      <c r="J25" s="31">
        <v>0</v>
      </c>
      <c r="K25" s="31">
        <v>0</v>
      </c>
      <c r="L25" s="31">
        <v>0</v>
      </c>
      <c r="M25" s="31">
        <v>0</v>
      </c>
      <c r="N25" s="31">
        <v>2</v>
      </c>
      <c r="O25" s="31">
        <v>1</v>
      </c>
      <c r="P25" s="91">
        <v>3</v>
      </c>
      <c r="Q25" s="31">
        <v>0</v>
      </c>
      <c r="R25" s="31">
        <v>0</v>
      </c>
      <c r="S25" s="31">
        <v>0</v>
      </c>
      <c r="T25" s="31">
        <v>2</v>
      </c>
      <c r="U25" s="91">
        <v>1</v>
      </c>
      <c r="V25" s="32">
        <f t="shared" si="3"/>
        <v>100</v>
      </c>
      <c r="W25" s="103">
        <v>4</v>
      </c>
      <c r="X25" s="31">
        <f>W25/F25*100</f>
        <v>8.3333333333333321</v>
      </c>
      <c r="Y25" s="91">
        <v>3</v>
      </c>
      <c r="Z25" s="32">
        <f t="shared" si="4"/>
        <v>6.25</v>
      </c>
      <c r="AA25" s="31">
        <v>0</v>
      </c>
      <c r="AB25" s="91">
        <v>0</v>
      </c>
      <c r="AC25" s="31">
        <v>0</v>
      </c>
      <c r="AD25" s="31">
        <v>0</v>
      </c>
      <c r="AE25" s="91">
        <v>2</v>
      </c>
      <c r="AF25" s="91">
        <v>1</v>
      </c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132"/>
    </row>
    <row r="26" spans="1:118" s="82" customFormat="1" ht="84.75" customHeight="1">
      <c r="A26" s="31">
        <v>13</v>
      </c>
      <c r="B26" s="31" t="s">
        <v>100</v>
      </c>
      <c r="C26" s="31" t="s">
        <v>110</v>
      </c>
      <c r="D26" s="31">
        <v>9.67</v>
      </c>
      <c r="E26" s="31">
        <v>51</v>
      </c>
      <c r="F26" s="32">
        <v>46</v>
      </c>
      <c r="G26" s="13">
        <f t="shared" si="0"/>
        <v>4.7569803516028957</v>
      </c>
      <c r="H26" s="31">
        <v>4</v>
      </c>
      <c r="I26" s="32">
        <f t="shared" si="1"/>
        <v>7.8431372549019605</v>
      </c>
      <c r="J26" s="31">
        <v>0</v>
      </c>
      <c r="K26" s="31">
        <v>0</v>
      </c>
      <c r="L26" s="31">
        <v>0</v>
      </c>
      <c r="M26" s="31">
        <v>0</v>
      </c>
      <c r="N26" s="31">
        <v>3</v>
      </c>
      <c r="O26" s="31">
        <v>1</v>
      </c>
      <c r="P26" s="91">
        <v>4</v>
      </c>
      <c r="Q26" s="31">
        <v>0</v>
      </c>
      <c r="R26" s="31">
        <v>0</v>
      </c>
      <c r="S26" s="31">
        <v>0</v>
      </c>
      <c r="T26" s="31">
        <v>3</v>
      </c>
      <c r="U26" s="91">
        <v>1</v>
      </c>
      <c r="V26" s="32">
        <f t="shared" si="3"/>
        <v>100</v>
      </c>
      <c r="W26" s="103">
        <v>6</v>
      </c>
      <c r="X26" s="31">
        <v>12</v>
      </c>
      <c r="Y26" s="91">
        <v>5</v>
      </c>
      <c r="Z26" s="32">
        <f t="shared" si="4"/>
        <v>10.869565217391305</v>
      </c>
      <c r="AA26" s="31">
        <v>0</v>
      </c>
      <c r="AB26" s="91">
        <v>0</v>
      </c>
      <c r="AC26" s="31">
        <v>0</v>
      </c>
      <c r="AD26" s="31">
        <v>0</v>
      </c>
      <c r="AE26" s="91">
        <v>4</v>
      </c>
      <c r="AF26" s="91">
        <v>1</v>
      </c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132"/>
    </row>
    <row r="27" spans="1:118" s="82" customFormat="1" ht="84.75" customHeight="1">
      <c r="A27" s="31">
        <v>14</v>
      </c>
      <c r="B27" s="31" t="s">
        <v>167</v>
      </c>
      <c r="C27" s="31" t="s">
        <v>112</v>
      </c>
      <c r="D27" s="31">
        <v>26.7</v>
      </c>
      <c r="E27" s="31">
        <v>108</v>
      </c>
      <c r="F27" s="32">
        <v>117</v>
      </c>
      <c r="G27" s="13">
        <f t="shared" si="0"/>
        <v>4.3820224719101128</v>
      </c>
      <c r="H27" s="31">
        <v>7</v>
      </c>
      <c r="I27" s="32">
        <f t="shared" si="1"/>
        <v>6.481481481481481</v>
      </c>
      <c r="J27" s="31">
        <v>0</v>
      </c>
      <c r="K27" s="31">
        <v>1</v>
      </c>
      <c r="L27" s="31">
        <v>0</v>
      </c>
      <c r="M27" s="31">
        <v>0</v>
      </c>
      <c r="N27" s="31">
        <v>4</v>
      </c>
      <c r="O27" s="31">
        <v>2</v>
      </c>
      <c r="P27" s="91">
        <v>7</v>
      </c>
      <c r="Q27" s="31">
        <v>1</v>
      </c>
      <c r="R27" s="31">
        <v>0</v>
      </c>
      <c r="S27" s="31">
        <v>0</v>
      </c>
      <c r="T27" s="31">
        <v>4</v>
      </c>
      <c r="U27" s="91">
        <v>2</v>
      </c>
      <c r="V27" s="32">
        <f t="shared" si="3"/>
        <v>100</v>
      </c>
      <c r="W27" s="103">
        <v>14</v>
      </c>
      <c r="X27" s="31">
        <v>12</v>
      </c>
      <c r="Y27" s="91">
        <v>7</v>
      </c>
      <c r="Z27" s="32">
        <f t="shared" si="4"/>
        <v>5.982905982905983</v>
      </c>
      <c r="AA27" s="31">
        <v>0</v>
      </c>
      <c r="AB27" s="91">
        <v>1</v>
      </c>
      <c r="AC27" s="31">
        <v>0</v>
      </c>
      <c r="AD27" s="31">
        <v>0</v>
      </c>
      <c r="AE27" s="91">
        <v>4</v>
      </c>
      <c r="AF27" s="91">
        <v>2</v>
      </c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132"/>
    </row>
    <row r="28" spans="1:118" s="82" customFormat="1" ht="84.75" customHeight="1">
      <c r="A28" s="31">
        <v>15</v>
      </c>
      <c r="B28" s="31" t="s">
        <v>111</v>
      </c>
      <c r="C28" s="31" t="s">
        <v>112</v>
      </c>
      <c r="D28" s="31">
        <v>48.1</v>
      </c>
      <c r="E28" s="31">
        <v>165</v>
      </c>
      <c r="F28" s="32">
        <v>165</v>
      </c>
      <c r="G28" s="13">
        <f t="shared" si="0"/>
        <v>3.4303534303534304</v>
      </c>
      <c r="H28" s="31">
        <v>11</v>
      </c>
      <c r="I28" s="32">
        <f t="shared" si="1"/>
        <v>6.666666666666667</v>
      </c>
      <c r="J28" s="31">
        <v>0</v>
      </c>
      <c r="K28" s="31">
        <v>1</v>
      </c>
      <c r="L28" s="31">
        <v>0</v>
      </c>
      <c r="M28" s="31">
        <v>0</v>
      </c>
      <c r="N28" s="31">
        <v>7</v>
      </c>
      <c r="O28" s="31">
        <v>3</v>
      </c>
      <c r="P28" s="91">
        <v>11</v>
      </c>
      <c r="Q28" s="31">
        <v>1</v>
      </c>
      <c r="R28" s="31">
        <v>0</v>
      </c>
      <c r="S28" s="31">
        <v>0</v>
      </c>
      <c r="T28" s="31">
        <v>7</v>
      </c>
      <c r="U28" s="91">
        <v>3</v>
      </c>
      <c r="V28" s="32">
        <f t="shared" si="3"/>
        <v>100</v>
      </c>
      <c r="W28" s="103">
        <v>20</v>
      </c>
      <c r="X28" s="31">
        <v>12</v>
      </c>
      <c r="Y28" s="91">
        <v>11</v>
      </c>
      <c r="Z28" s="32">
        <f t="shared" si="4"/>
        <v>6.666666666666667</v>
      </c>
      <c r="AA28" s="31">
        <v>0</v>
      </c>
      <c r="AB28" s="91">
        <v>1</v>
      </c>
      <c r="AC28" s="31">
        <v>0</v>
      </c>
      <c r="AD28" s="31">
        <v>0</v>
      </c>
      <c r="AE28" s="91">
        <v>7</v>
      </c>
      <c r="AF28" s="91">
        <v>3</v>
      </c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132"/>
    </row>
    <row r="29" spans="1:118" s="82" customFormat="1" ht="84.75" customHeight="1">
      <c r="A29" s="31">
        <v>16</v>
      </c>
      <c r="B29" s="31" t="s">
        <v>271</v>
      </c>
      <c r="C29" s="31" t="s">
        <v>110</v>
      </c>
      <c r="D29" s="31">
        <v>31.89</v>
      </c>
      <c r="E29" s="31">
        <v>131</v>
      </c>
      <c r="F29" s="32">
        <v>132</v>
      </c>
      <c r="G29" s="13">
        <f t="shared" si="0"/>
        <v>4.139228598306679</v>
      </c>
      <c r="H29" s="31">
        <v>10</v>
      </c>
      <c r="I29" s="32">
        <f t="shared" si="1"/>
        <v>7.6335877862595423</v>
      </c>
      <c r="J29" s="31">
        <v>0</v>
      </c>
      <c r="K29" s="31">
        <v>1</v>
      </c>
      <c r="L29" s="31">
        <v>0</v>
      </c>
      <c r="M29" s="31">
        <v>0</v>
      </c>
      <c r="N29" s="31">
        <v>7</v>
      </c>
      <c r="O29" s="31">
        <v>2</v>
      </c>
      <c r="P29" s="91">
        <v>10</v>
      </c>
      <c r="Q29" s="31">
        <v>1</v>
      </c>
      <c r="R29" s="31">
        <v>0</v>
      </c>
      <c r="S29" s="31">
        <v>0</v>
      </c>
      <c r="T29" s="31">
        <v>7</v>
      </c>
      <c r="U29" s="91">
        <v>2</v>
      </c>
      <c r="V29" s="32">
        <f t="shared" si="3"/>
        <v>100</v>
      </c>
      <c r="W29" s="103">
        <v>16</v>
      </c>
      <c r="X29" s="31">
        <v>12</v>
      </c>
      <c r="Y29" s="91">
        <v>10</v>
      </c>
      <c r="Z29" s="32">
        <f t="shared" si="4"/>
        <v>7.5757575757575761</v>
      </c>
      <c r="AA29" s="31">
        <v>0</v>
      </c>
      <c r="AB29" s="91">
        <v>0</v>
      </c>
      <c r="AC29" s="31">
        <v>0</v>
      </c>
      <c r="AD29" s="31">
        <v>0</v>
      </c>
      <c r="AE29" s="91">
        <v>8</v>
      </c>
      <c r="AF29" s="91">
        <v>2</v>
      </c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132"/>
    </row>
    <row r="30" spans="1:118" s="82" customFormat="1" ht="123.75" customHeight="1">
      <c r="A30" s="31">
        <v>17</v>
      </c>
      <c r="B30" s="31" t="s">
        <v>56</v>
      </c>
      <c r="C30" s="31" t="s">
        <v>49</v>
      </c>
      <c r="D30" s="31">
        <v>121.7</v>
      </c>
      <c r="E30" s="31">
        <v>321</v>
      </c>
      <c r="F30" s="32">
        <v>291</v>
      </c>
      <c r="G30" s="13">
        <f t="shared" si="0"/>
        <v>2.391125718981101</v>
      </c>
      <c r="H30" s="31">
        <v>20</v>
      </c>
      <c r="I30" s="32">
        <f t="shared" si="1"/>
        <v>6.2305295950155761</v>
      </c>
      <c r="J30" s="31">
        <v>0</v>
      </c>
      <c r="K30" s="31">
        <v>1</v>
      </c>
      <c r="L30" s="31">
        <v>0</v>
      </c>
      <c r="M30" s="31">
        <v>0</v>
      </c>
      <c r="N30" s="31">
        <v>15</v>
      </c>
      <c r="O30" s="31">
        <v>4</v>
      </c>
      <c r="P30" s="91">
        <v>20</v>
      </c>
      <c r="Q30" s="31">
        <v>1</v>
      </c>
      <c r="R30" s="31">
        <v>0</v>
      </c>
      <c r="S30" s="31">
        <v>0</v>
      </c>
      <c r="T30" s="31">
        <v>15</v>
      </c>
      <c r="U30" s="91">
        <v>4</v>
      </c>
      <c r="V30" s="32">
        <f t="shared" si="3"/>
        <v>100</v>
      </c>
      <c r="W30" s="103">
        <v>23</v>
      </c>
      <c r="X30" s="31">
        <v>8</v>
      </c>
      <c r="Y30" s="91">
        <v>21</v>
      </c>
      <c r="Z30" s="32">
        <f t="shared" si="4"/>
        <v>7.216494845360824</v>
      </c>
      <c r="AA30" s="31">
        <v>0</v>
      </c>
      <c r="AB30" s="91">
        <v>1</v>
      </c>
      <c r="AC30" s="31">
        <v>0</v>
      </c>
      <c r="AD30" s="31">
        <v>0</v>
      </c>
      <c r="AE30" s="91">
        <v>16</v>
      </c>
      <c r="AF30" s="91">
        <v>4</v>
      </c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132"/>
    </row>
    <row r="31" spans="1:118" ht="123.75" customHeight="1">
      <c r="A31" s="31">
        <v>18</v>
      </c>
      <c r="B31" s="31" t="s">
        <v>48</v>
      </c>
      <c r="C31" s="31" t="s">
        <v>49</v>
      </c>
      <c r="D31" s="31">
        <v>15.8</v>
      </c>
      <c r="E31" s="31">
        <v>34</v>
      </c>
      <c r="F31" s="32">
        <v>59</v>
      </c>
      <c r="G31" s="13">
        <f t="shared" si="0"/>
        <v>3.7341772151898733</v>
      </c>
      <c r="H31" s="31">
        <v>2</v>
      </c>
      <c r="I31" s="32">
        <f t="shared" si="1"/>
        <v>5.8823529411764701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1</v>
      </c>
      <c r="P31" s="91">
        <v>2</v>
      </c>
      <c r="Q31" s="31">
        <v>0</v>
      </c>
      <c r="R31" s="31">
        <v>0</v>
      </c>
      <c r="S31" s="31">
        <v>0</v>
      </c>
      <c r="T31" s="31">
        <v>1</v>
      </c>
      <c r="U31" s="91">
        <v>1</v>
      </c>
      <c r="V31" s="32">
        <f t="shared" si="3"/>
        <v>100</v>
      </c>
      <c r="W31" s="103">
        <v>7</v>
      </c>
      <c r="X31" s="31">
        <v>12</v>
      </c>
      <c r="Y31" s="91">
        <v>3</v>
      </c>
      <c r="Z31" s="32">
        <f t="shared" si="4"/>
        <v>5.0847457627118651</v>
      </c>
      <c r="AA31" s="31">
        <v>0</v>
      </c>
      <c r="AB31" s="91">
        <v>0</v>
      </c>
      <c r="AC31" s="31">
        <v>0</v>
      </c>
      <c r="AD31" s="31">
        <v>0</v>
      </c>
      <c r="AE31" s="91">
        <v>2</v>
      </c>
      <c r="AF31" s="91">
        <v>1</v>
      </c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</row>
    <row r="32" spans="1:118" ht="105" customHeight="1">
      <c r="A32" s="31">
        <v>19</v>
      </c>
      <c r="B32" s="31" t="s">
        <v>102</v>
      </c>
      <c r="C32" s="31" t="s">
        <v>49</v>
      </c>
      <c r="D32" s="31">
        <v>16.87</v>
      </c>
      <c r="E32" s="31">
        <v>80</v>
      </c>
      <c r="F32" s="32">
        <v>115</v>
      </c>
      <c r="G32" s="13">
        <f t="shared" si="0"/>
        <v>6.8168346176644929</v>
      </c>
      <c r="H32" s="31">
        <v>6</v>
      </c>
      <c r="I32" s="32">
        <f t="shared" si="1"/>
        <v>7.5</v>
      </c>
      <c r="J32" s="31">
        <v>0</v>
      </c>
      <c r="K32" s="31">
        <v>0</v>
      </c>
      <c r="L32" s="31">
        <v>0</v>
      </c>
      <c r="M32" s="31">
        <v>0</v>
      </c>
      <c r="N32" s="31">
        <v>4</v>
      </c>
      <c r="O32" s="31">
        <v>2</v>
      </c>
      <c r="P32" s="91">
        <v>6</v>
      </c>
      <c r="Q32" s="31">
        <v>0</v>
      </c>
      <c r="R32" s="31">
        <v>0</v>
      </c>
      <c r="S32" s="31">
        <v>0</v>
      </c>
      <c r="T32" s="31">
        <v>4</v>
      </c>
      <c r="U32" s="91">
        <v>2</v>
      </c>
      <c r="V32" s="32">
        <f t="shared" si="3"/>
        <v>100</v>
      </c>
      <c r="W32" s="103">
        <v>17</v>
      </c>
      <c r="X32" s="31">
        <v>15</v>
      </c>
      <c r="Y32" s="91">
        <v>6</v>
      </c>
      <c r="Z32" s="32">
        <f t="shared" si="4"/>
        <v>5.2173913043478262</v>
      </c>
      <c r="AA32" s="31">
        <v>0</v>
      </c>
      <c r="AB32" s="91">
        <v>0</v>
      </c>
      <c r="AC32" s="31">
        <v>0</v>
      </c>
      <c r="AD32" s="31">
        <v>0</v>
      </c>
      <c r="AE32" s="91">
        <v>4</v>
      </c>
      <c r="AF32" s="91">
        <v>2</v>
      </c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43.25" customHeight="1">
      <c r="A33" s="31">
        <v>20</v>
      </c>
      <c r="B33" s="31" t="s">
        <v>204</v>
      </c>
      <c r="C33" s="31" t="s">
        <v>49</v>
      </c>
      <c r="D33" s="31">
        <v>15.36</v>
      </c>
      <c r="E33" s="31">
        <v>104</v>
      </c>
      <c r="F33" s="32">
        <v>104</v>
      </c>
      <c r="G33" s="13">
        <f t="shared" si="0"/>
        <v>6.7708333333333339</v>
      </c>
      <c r="H33" s="31">
        <v>8</v>
      </c>
      <c r="I33" s="32">
        <f t="shared" si="1"/>
        <v>7.6923076923076925</v>
      </c>
      <c r="J33" s="31">
        <v>0</v>
      </c>
      <c r="K33" s="31">
        <v>1</v>
      </c>
      <c r="L33" s="31">
        <v>0</v>
      </c>
      <c r="M33" s="31">
        <v>0</v>
      </c>
      <c r="N33" s="31">
        <v>5</v>
      </c>
      <c r="O33" s="31">
        <v>2</v>
      </c>
      <c r="P33" s="91">
        <v>7</v>
      </c>
      <c r="Q33" s="31">
        <v>0</v>
      </c>
      <c r="R33" s="31">
        <v>0</v>
      </c>
      <c r="S33" s="31">
        <v>0</v>
      </c>
      <c r="T33" s="31">
        <v>5</v>
      </c>
      <c r="U33" s="91">
        <v>2</v>
      </c>
      <c r="V33" s="32">
        <f t="shared" si="3"/>
        <v>87.5</v>
      </c>
      <c r="W33" s="103">
        <v>16</v>
      </c>
      <c r="X33" s="31">
        <v>15</v>
      </c>
      <c r="Y33" s="91">
        <v>9</v>
      </c>
      <c r="Z33" s="32">
        <f t="shared" si="4"/>
        <v>8.6538461538461533</v>
      </c>
      <c r="AA33" s="31">
        <v>0</v>
      </c>
      <c r="AB33" s="91">
        <v>1</v>
      </c>
      <c r="AC33" s="31">
        <v>0</v>
      </c>
      <c r="AD33" s="31">
        <v>0</v>
      </c>
      <c r="AE33" s="91">
        <v>5</v>
      </c>
      <c r="AF33" s="91">
        <v>3</v>
      </c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43.25" customHeight="1">
      <c r="A34" s="31">
        <v>21</v>
      </c>
      <c r="B34" s="31" t="s">
        <v>245</v>
      </c>
      <c r="C34" s="31" t="s">
        <v>49</v>
      </c>
      <c r="D34" s="31">
        <v>11.82</v>
      </c>
      <c r="E34" s="31">
        <v>44</v>
      </c>
      <c r="F34" s="32">
        <v>40</v>
      </c>
      <c r="G34" s="13">
        <f t="shared" si="0"/>
        <v>3.3840947546531304</v>
      </c>
      <c r="H34" s="31">
        <v>3</v>
      </c>
      <c r="I34" s="32">
        <f t="shared" si="1"/>
        <v>6.8181818181818175</v>
      </c>
      <c r="J34" s="31">
        <v>0</v>
      </c>
      <c r="K34" s="31">
        <v>0</v>
      </c>
      <c r="L34" s="31">
        <v>0</v>
      </c>
      <c r="M34" s="31">
        <v>0</v>
      </c>
      <c r="N34" s="31">
        <v>2</v>
      </c>
      <c r="O34" s="31">
        <v>1</v>
      </c>
      <c r="P34" s="91">
        <v>3</v>
      </c>
      <c r="Q34" s="31">
        <v>0</v>
      </c>
      <c r="R34" s="31">
        <v>0</v>
      </c>
      <c r="S34" s="31">
        <v>0</v>
      </c>
      <c r="T34" s="31">
        <v>2</v>
      </c>
      <c r="U34" s="91">
        <v>1</v>
      </c>
      <c r="V34" s="32">
        <f t="shared" si="3"/>
        <v>100</v>
      </c>
      <c r="W34" s="103">
        <v>5</v>
      </c>
      <c r="X34" s="31">
        <f>W34/F34*100</f>
        <v>12.5</v>
      </c>
      <c r="Y34" s="91">
        <v>4</v>
      </c>
      <c r="Z34" s="32">
        <f t="shared" si="4"/>
        <v>10</v>
      </c>
      <c r="AA34" s="31">
        <v>0</v>
      </c>
      <c r="AB34" s="91">
        <v>0</v>
      </c>
      <c r="AC34" s="31">
        <v>0</v>
      </c>
      <c r="AD34" s="31">
        <v>0</v>
      </c>
      <c r="AE34" s="91">
        <v>3</v>
      </c>
      <c r="AF34" s="91">
        <v>1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05" customHeight="1">
      <c r="A35" s="31">
        <v>22</v>
      </c>
      <c r="B35" s="31" t="s">
        <v>54</v>
      </c>
      <c r="C35" s="31" t="s">
        <v>49</v>
      </c>
      <c r="D35" s="31">
        <v>21.73</v>
      </c>
      <c r="E35" s="31">
        <v>74</v>
      </c>
      <c r="F35" s="32">
        <v>89</v>
      </c>
      <c r="G35" s="13">
        <f t="shared" si="0"/>
        <v>4.0957202024850439</v>
      </c>
      <c r="H35" s="31">
        <v>4</v>
      </c>
      <c r="I35" s="32">
        <f t="shared" si="1"/>
        <v>5.4054054054054053</v>
      </c>
      <c r="J35" s="31">
        <v>0</v>
      </c>
      <c r="K35" s="31">
        <v>0</v>
      </c>
      <c r="L35" s="31">
        <v>0</v>
      </c>
      <c r="M35" s="31">
        <v>0</v>
      </c>
      <c r="N35" s="31">
        <v>3</v>
      </c>
      <c r="O35" s="31">
        <v>1</v>
      </c>
      <c r="P35" s="91">
        <v>4</v>
      </c>
      <c r="Q35" s="31">
        <v>0</v>
      </c>
      <c r="R35" s="31">
        <v>0</v>
      </c>
      <c r="S35" s="31">
        <v>0</v>
      </c>
      <c r="T35" s="31">
        <v>3</v>
      </c>
      <c r="U35" s="91">
        <v>1</v>
      </c>
      <c r="V35" s="32">
        <f t="shared" si="3"/>
        <v>100</v>
      </c>
      <c r="W35" s="103">
        <v>11</v>
      </c>
      <c r="X35" s="31">
        <v>12</v>
      </c>
      <c r="Y35" s="91">
        <v>5</v>
      </c>
      <c r="Z35" s="32">
        <f t="shared" si="4"/>
        <v>5.6179775280898872</v>
      </c>
      <c r="AA35" s="31">
        <v>0</v>
      </c>
      <c r="AB35" s="91">
        <v>0</v>
      </c>
      <c r="AC35" s="31">
        <v>0</v>
      </c>
      <c r="AD35" s="31">
        <v>0</v>
      </c>
      <c r="AE35" s="91">
        <v>4</v>
      </c>
      <c r="AF35" s="91">
        <v>1</v>
      </c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05" customHeight="1">
      <c r="A36" s="31">
        <v>23</v>
      </c>
      <c r="B36" s="31" t="s">
        <v>271</v>
      </c>
      <c r="C36" s="31" t="s">
        <v>49</v>
      </c>
      <c r="D36" s="31">
        <v>40.89</v>
      </c>
      <c r="E36" s="31">
        <v>104</v>
      </c>
      <c r="F36" s="32">
        <v>113</v>
      </c>
      <c r="G36" s="13">
        <f t="shared" si="0"/>
        <v>2.763511861090731</v>
      </c>
      <c r="H36" s="31">
        <v>7</v>
      </c>
      <c r="I36" s="32">
        <f t="shared" si="1"/>
        <v>6.7307692307692308</v>
      </c>
      <c r="J36" s="31">
        <v>0</v>
      </c>
      <c r="K36" s="31">
        <v>0</v>
      </c>
      <c r="L36" s="31">
        <v>0</v>
      </c>
      <c r="M36" s="31">
        <v>0</v>
      </c>
      <c r="N36" s="31">
        <v>5</v>
      </c>
      <c r="O36" s="31">
        <v>2</v>
      </c>
      <c r="P36" s="91">
        <v>7</v>
      </c>
      <c r="Q36" s="31">
        <v>0</v>
      </c>
      <c r="R36" s="31">
        <v>0</v>
      </c>
      <c r="S36" s="31">
        <v>0</v>
      </c>
      <c r="T36" s="31">
        <v>5</v>
      </c>
      <c r="U36" s="91">
        <v>2</v>
      </c>
      <c r="V36" s="32">
        <f t="shared" si="3"/>
        <v>100</v>
      </c>
      <c r="W36" s="103">
        <v>9</v>
      </c>
      <c r="X36" s="31">
        <v>8</v>
      </c>
      <c r="Y36" s="91">
        <v>7</v>
      </c>
      <c r="Z36" s="32">
        <f t="shared" si="4"/>
        <v>6.1946902654867255</v>
      </c>
      <c r="AA36" s="31">
        <v>0</v>
      </c>
      <c r="AB36" s="91">
        <v>0</v>
      </c>
      <c r="AC36" s="31">
        <v>0</v>
      </c>
      <c r="AD36" s="31">
        <v>0</v>
      </c>
      <c r="AE36" s="91">
        <v>5</v>
      </c>
      <c r="AF36" s="91">
        <v>2</v>
      </c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41.75" customHeight="1">
      <c r="A37" s="31">
        <v>24</v>
      </c>
      <c r="B37" s="31" t="s">
        <v>63</v>
      </c>
      <c r="C37" s="31" t="s">
        <v>64</v>
      </c>
      <c r="D37" s="31">
        <v>109.5</v>
      </c>
      <c r="E37" s="31">
        <v>704</v>
      </c>
      <c r="F37" s="32">
        <v>486</v>
      </c>
      <c r="G37" s="13">
        <f t="shared" si="0"/>
        <v>4.4383561643835616</v>
      </c>
      <c r="H37" s="31">
        <v>25</v>
      </c>
      <c r="I37" s="32">
        <f t="shared" si="1"/>
        <v>3.5511363636363638</v>
      </c>
      <c r="J37" s="31">
        <v>0</v>
      </c>
      <c r="K37" s="31">
        <v>1</v>
      </c>
      <c r="L37" s="31">
        <v>0</v>
      </c>
      <c r="M37" s="31">
        <v>0</v>
      </c>
      <c r="N37" s="31">
        <v>19</v>
      </c>
      <c r="O37" s="31">
        <v>5</v>
      </c>
      <c r="P37" s="91">
        <v>25</v>
      </c>
      <c r="Q37" s="31">
        <v>1</v>
      </c>
      <c r="R37" s="31">
        <v>0</v>
      </c>
      <c r="S37" s="31">
        <v>0</v>
      </c>
      <c r="T37" s="31">
        <v>19</v>
      </c>
      <c r="U37" s="91">
        <v>5</v>
      </c>
      <c r="V37" s="32">
        <f t="shared" si="3"/>
        <v>100</v>
      </c>
      <c r="W37" s="103">
        <v>58</v>
      </c>
      <c r="X37" s="31">
        <v>12</v>
      </c>
      <c r="Y37" s="91">
        <v>27</v>
      </c>
      <c r="Z37" s="32">
        <f t="shared" si="4"/>
        <v>5.5555555555555554</v>
      </c>
      <c r="AA37" s="31">
        <v>0</v>
      </c>
      <c r="AB37" s="91">
        <v>2</v>
      </c>
      <c r="AC37" s="31">
        <v>0</v>
      </c>
      <c r="AD37" s="31">
        <v>0</v>
      </c>
      <c r="AE37" s="91">
        <v>20</v>
      </c>
      <c r="AF37" s="91">
        <v>5</v>
      </c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ht="141.75" customHeight="1">
      <c r="A38" s="31">
        <v>25</v>
      </c>
      <c r="B38" s="31" t="s">
        <v>141</v>
      </c>
      <c r="C38" s="31" t="s">
        <v>64</v>
      </c>
      <c r="D38" s="31">
        <v>15.1</v>
      </c>
      <c r="E38" s="31">
        <v>62</v>
      </c>
      <c r="F38" s="32">
        <v>63</v>
      </c>
      <c r="G38" s="13">
        <f t="shared" si="0"/>
        <v>4.1721854304635766</v>
      </c>
      <c r="H38" s="31">
        <v>4</v>
      </c>
      <c r="I38" s="32">
        <f t="shared" si="1"/>
        <v>6.4516129032258061</v>
      </c>
      <c r="J38" s="31">
        <v>0</v>
      </c>
      <c r="K38" s="31">
        <v>0</v>
      </c>
      <c r="L38" s="31">
        <v>0</v>
      </c>
      <c r="M38" s="31">
        <v>0</v>
      </c>
      <c r="N38" s="31">
        <v>3</v>
      </c>
      <c r="O38" s="31">
        <v>1</v>
      </c>
      <c r="P38" s="91">
        <v>4</v>
      </c>
      <c r="Q38" s="31">
        <v>0</v>
      </c>
      <c r="R38" s="31">
        <v>0</v>
      </c>
      <c r="S38" s="31">
        <v>0</v>
      </c>
      <c r="T38" s="31">
        <v>3</v>
      </c>
      <c r="U38" s="91">
        <v>1</v>
      </c>
      <c r="V38" s="32">
        <f t="shared" si="3"/>
        <v>100</v>
      </c>
      <c r="W38" s="103">
        <v>8</v>
      </c>
      <c r="X38" s="31">
        <v>12</v>
      </c>
      <c r="Y38" s="91">
        <v>4</v>
      </c>
      <c r="Z38" s="32">
        <f t="shared" si="4"/>
        <v>6.3492063492063489</v>
      </c>
      <c r="AA38" s="31">
        <v>0</v>
      </c>
      <c r="AB38" s="91">
        <v>0</v>
      </c>
      <c r="AC38" s="31">
        <v>0</v>
      </c>
      <c r="AD38" s="31">
        <v>0</v>
      </c>
      <c r="AE38" s="91">
        <v>3</v>
      </c>
      <c r="AF38" s="91">
        <v>1</v>
      </c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</row>
    <row r="39" spans="1:117" ht="141.75" customHeight="1">
      <c r="A39" s="31">
        <v>26</v>
      </c>
      <c r="B39" s="31" t="s">
        <v>219</v>
      </c>
      <c r="C39" s="31" t="s">
        <v>64</v>
      </c>
      <c r="D39" s="31">
        <v>35.21</v>
      </c>
      <c r="E39" s="31">
        <v>201</v>
      </c>
      <c r="F39" s="32">
        <v>150</v>
      </c>
      <c r="G39" s="13">
        <f t="shared" si="0"/>
        <v>4.260153365521159</v>
      </c>
      <c r="H39" s="31">
        <v>9</v>
      </c>
      <c r="I39" s="32">
        <f t="shared" si="1"/>
        <v>4.4776119402985071</v>
      </c>
      <c r="J39" s="31">
        <v>0</v>
      </c>
      <c r="K39" s="31">
        <v>1</v>
      </c>
      <c r="L39" s="31">
        <v>0</v>
      </c>
      <c r="M39" s="31">
        <v>0</v>
      </c>
      <c r="N39" s="31">
        <v>6</v>
      </c>
      <c r="O39" s="31">
        <v>2</v>
      </c>
      <c r="P39" s="91">
        <v>5</v>
      </c>
      <c r="Q39" s="31">
        <v>0</v>
      </c>
      <c r="R39" s="31">
        <v>0</v>
      </c>
      <c r="S39" s="31">
        <v>0</v>
      </c>
      <c r="T39" s="31">
        <v>4</v>
      </c>
      <c r="U39" s="91">
        <v>1</v>
      </c>
      <c r="V39" s="32">
        <f t="shared" si="3"/>
        <v>55.555555555555557</v>
      </c>
      <c r="W39" s="103">
        <v>18</v>
      </c>
      <c r="X39" s="31">
        <f>W39/F39*100</f>
        <v>12</v>
      </c>
      <c r="Y39" s="91">
        <v>10</v>
      </c>
      <c r="Z39" s="32">
        <f t="shared" si="4"/>
        <v>6.666666666666667</v>
      </c>
      <c r="AA39" s="31">
        <v>0</v>
      </c>
      <c r="AB39" s="91">
        <v>1</v>
      </c>
      <c r="AC39" s="31">
        <v>0</v>
      </c>
      <c r="AD39" s="31">
        <v>0</v>
      </c>
      <c r="AE39" s="91">
        <v>7</v>
      </c>
      <c r="AF39" s="91">
        <v>2</v>
      </c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41.75" customHeight="1">
      <c r="A40" s="31">
        <v>27</v>
      </c>
      <c r="B40" s="31" t="s">
        <v>214</v>
      </c>
      <c r="C40" s="31" t="s">
        <v>64</v>
      </c>
      <c r="D40" s="31">
        <v>9.11</v>
      </c>
      <c r="E40" s="31">
        <v>57</v>
      </c>
      <c r="F40" s="32">
        <v>57</v>
      </c>
      <c r="G40" s="13">
        <f t="shared" si="0"/>
        <v>6.2568605927552143</v>
      </c>
      <c r="H40" s="31">
        <v>3</v>
      </c>
      <c r="I40" s="32">
        <f t="shared" si="1"/>
        <v>5.2631578947368416</v>
      </c>
      <c r="J40" s="31">
        <v>0</v>
      </c>
      <c r="K40" s="31">
        <v>0</v>
      </c>
      <c r="L40" s="31">
        <v>0</v>
      </c>
      <c r="M40" s="31">
        <v>0</v>
      </c>
      <c r="N40" s="31">
        <v>2</v>
      </c>
      <c r="O40" s="31">
        <v>1</v>
      </c>
      <c r="P40" s="91">
        <v>3</v>
      </c>
      <c r="Q40" s="31">
        <v>0</v>
      </c>
      <c r="R40" s="31">
        <v>0</v>
      </c>
      <c r="S40" s="31">
        <v>0</v>
      </c>
      <c r="T40" s="31">
        <v>2</v>
      </c>
      <c r="U40" s="91">
        <v>1</v>
      </c>
      <c r="V40" s="32">
        <f t="shared" si="3"/>
        <v>100</v>
      </c>
      <c r="W40" s="103">
        <v>9</v>
      </c>
      <c r="X40" s="31">
        <v>15</v>
      </c>
      <c r="Y40" s="91">
        <v>4</v>
      </c>
      <c r="Z40" s="32">
        <f t="shared" si="4"/>
        <v>7.0175438596491224</v>
      </c>
      <c r="AA40" s="31">
        <v>0</v>
      </c>
      <c r="AB40" s="91">
        <v>0</v>
      </c>
      <c r="AC40" s="31">
        <v>0</v>
      </c>
      <c r="AD40" s="31">
        <v>0</v>
      </c>
      <c r="AE40" s="91">
        <v>3</v>
      </c>
      <c r="AF40" s="91">
        <v>1</v>
      </c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41.75" customHeight="1">
      <c r="A41" s="31">
        <v>28</v>
      </c>
      <c r="B41" s="31" t="s">
        <v>125</v>
      </c>
      <c r="C41" s="31" t="s">
        <v>74</v>
      </c>
      <c r="D41" s="31">
        <v>129</v>
      </c>
      <c r="E41" s="31">
        <v>316</v>
      </c>
      <c r="F41" s="32">
        <v>322</v>
      </c>
      <c r="G41" s="13">
        <f t="shared" si="0"/>
        <v>2.4961240310077519</v>
      </c>
      <c r="H41" s="31">
        <v>22</v>
      </c>
      <c r="I41" s="32">
        <f t="shared" si="1"/>
        <v>6.962025316455696</v>
      </c>
      <c r="J41" s="31">
        <v>0</v>
      </c>
      <c r="K41" s="31">
        <v>1</v>
      </c>
      <c r="L41" s="31">
        <v>0</v>
      </c>
      <c r="M41" s="31">
        <v>0</v>
      </c>
      <c r="N41" s="31">
        <v>17</v>
      </c>
      <c r="O41" s="31">
        <v>4</v>
      </c>
      <c r="P41" s="91">
        <v>22</v>
      </c>
      <c r="Q41" s="31">
        <v>1</v>
      </c>
      <c r="R41" s="31">
        <v>0</v>
      </c>
      <c r="S41" s="31">
        <v>0</v>
      </c>
      <c r="T41" s="31">
        <v>17</v>
      </c>
      <c r="U41" s="91">
        <v>4</v>
      </c>
      <c r="V41" s="32">
        <f t="shared" si="3"/>
        <v>100</v>
      </c>
      <c r="W41" s="103">
        <v>25</v>
      </c>
      <c r="X41" s="31">
        <v>8</v>
      </c>
      <c r="Y41" s="91">
        <v>24</v>
      </c>
      <c r="Z41" s="32">
        <f t="shared" si="4"/>
        <v>7.4534161490683228</v>
      </c>
      <c r="AA41" s="31">
        <v>0</v>
      </c>
      <c r="AB41" s="91">
        <v>1</v>
      </c>
      <c r="AC41" s="31">
        <v>0</v>
      </c>
      <c r="AD41" s="31">
        <v>0</v>
      </c>
      <c r="AE41" s="91">
        <v>19</v>
      </c>
      <c r="AF41" s="91">
        <v>4</v>
      </c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41.75" customHeight="1">
      <c r="A42" s="31">
        <v>29</v>
      </c>
      <c r="B42" s="31" t="s">
        <v>204</v>
      </c>
      <c r="C42" s="31" t="s">
        <v>74</v>
      </c>
      <c r="D42" s="31">
        <v>40.61</v>
      </c>
      <c r="E42" s="31">
        <v>182</v>
      </c>
      <c r="F42" s="32">
        <v>141</v>
      </c>
      <c r="G42" s="13">
        <f t="shared" si="0"/>
        <v>3.4720512189115982</v>
      </c>
      <c r="H42" s="31">
        <v>11</v>
      </c>
      <c r="I42" s="32">
        <f t="shared" si="1"/>
        <v>6.0439560439560438</v>
      </c>
      <c r="J42" s="31">
        <v>0</v>
      </c>
      <c r="K42" s="31">
        <v>1</v>
      </c>
      <c r="L42" s="31">
        <v>0</v>
      </c>
      <c r="M42" s="31">
        <v>0</v>
      </c>
      <c r="N42" s="31">
        <v>7</v>
      </c>
      <c r="O42" s="31">
        <v>3</v>
      </c>
      <c r="P42" s="91">
        <v>11</v>
      </c>
      <c r="Q42" s="31">
        <v>1</v>
      </c>
      <c r="R42" s="31">
        <v>0</v>
      </c>
      <c r="S42" s="31">
        <v>0</v>
      </c>
      <c r="T42" s="31">
        <v>7</v>
      </c>
      <c r="U42" s="91">
        <v>3</v>
      </c>
      <c r="V42" s="32">
        <f t="shared" si="3"/>
        <v>100</v>
      </c>
      <c r="W42" s="103">
        <v>17</v>
      </c>
      <c r="X42" s="31">
        <v>12</v>
      </c>
      <c r="Y42" s="91">
        <v>12</v>
      </c>
      <c r="Z42" s="32">
        <f t="shared" si="4"/>
        <v>8.5106382978723403</v>
      </c>
      <c r="AA42" s="31">
        <v>0</v>
      </c>
      <c r="AB42" s="91">
        <v>1</v>
      </c>
      <c r="AC42" s="31">
        <v>0</v>
      </c>
      <c r="AD42" s="31">
        <v>0</v>
      </c>
      <c r="AE42" s="91">
        <v>6</v>
      </c>
      <c r="AF42" s="91">
        <v>5</v>
      </c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41.75" customHeight="1">
      <c r="A43" s="31">
        <v>30</v>
      </c>
      <c r="B43" s="31" t="s">
        <v>179</v>
      </c>
      <c r="C43" s="31" t="s">
        <v>74</v>
      </c>
      <c r="D43" s="31">
        <v>34</v>
      </c>
      <c r="E43" s="31">
        <v>101</v>
      </c>
      <c r="F43" s="32">
        <v>99</v>
      </c>
      <c r="G43" s="13">
        <f t="shared" si="0"/>
        <v>2.9117647058823528</v>
      </c>
      <c r="H43" s="31">
        <v>7</v>
      </c>
      <c r="I43" s="32">
        <f t="shared" si="1"/>
        <v>6.9306930693069315</v>
      </c>
      <c r="J43" s="31">
        <v>0</v>
      </c>
      <c r="K43" s="31">
        <v>1</v>
      </c>
      <c r="L43" s="31">
        <v>0</v>
      </c>
      <c r="M43" s="31">
        <v>0</v>
      </c>
      <c r="N43" s="31">
        <v>4</v>
      </c>
      <c r="O43" s="31">
        <v>2</v>
      </c>
      <c r="P43" s="91">
        <v>7</v>
      </c>
      <c r="Q43" s="31">
        <v>1</v>
      </c>
      <c r="R43" s="31">
        <v>0</v>
      </c>
      <c r="S43" s="31">
        <v>0</v>
      </c>
      <c r="T43" s="31">
        <v>4</v>
      </c>
      <c r="U43" s="91">
        <v>2</v>
      </c>
      <c r="V43" s="32">
        <f t="shared" si="3"/>
        <v>100</v>
      </c>
      <c r="W43" s="103">
        <v>8</v>
      </c>
      <c r="X43" s="31">
        <v>8</v>
      </c>
      <c r="Y43" s="91">
        <v>7</v>
      </c>
      <c r="Z43" s="32">
        <f t="shared" si="4"/>
        <v>7.0707070707070701</v>
      </c>
      <c r="AA43" s="31">
        <v>0</v>
      </c>
      <c r="AB43" s="91">
        <v>1</v>
      </c>
      <c r="AC43" s="31">
        <v>0</v>
      </c>
      <c r="AD43" s="31">
        <v>0</v>
      </c>
      <c r="AE43" s="91">
        <v>4</v>
      </c>
      <c r="AF43" s="91">
        <v>2</v>
      </c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41.75" customHeight="1">
      <c r="A44" s="31">
        <v>31</v>
      </c>
      <c r="B44" s="31" t="s">
        <v>253</v>
      </c>
      <c r="C44" s="31" t="s">
        <v>74</v>
      </c>
      <c r="D44" s="31">
        <v>13.58</v>
      </c>
      <c r="E44" s="31">
        <v>61</v>
      </c>
      <c r="F44" s="32">
        <v>68</v>
      </c>
      <c r="G44" s="13">
        <f t="shared" si="0"/>
        <v>5.0073637702503682</v>
      </c>
      <c r="H44" s="31">
        <v>4</v>
      </c>
      <c r="I44" s="32">
        <f t="shared" si="1"/>
        <v>6.557377049180328</v>
      </c>
      <c r="J44" s="31">
        <v>0</v>
      </c>
      <c r="K44" s="31">
        <v>0</v>
      </c>
      <c r="L44" s="31">
        <v>0</v>
      </c>
      <c r="M44" s="31">
        <v>0</v>
      </c>
      <c r="N44" s="31">
        <v>3</v>
      </c>
      <c r="O44" s="31">
        <v>1</v>
      </c>
      <c r="P44" s="91">
        <v>4</v>
      </c>
      <c r="Q44" s="31">
        <v>0</v>
      </c>
      <c r="R44" s="31">
        <v>0</v>
      </c>
      <c r="S44" s="31">
        <v>0</v>
      </c>
      <c r="T44" s="31">
        <v>3</v>
      </c>
      <c r="U44" s="91">
        <v>1</v>
      </c>
      <c r="V44" s="32">
        <f t="shared" si="3"/>
        <v>100</v>
      </c>
      <c r="W44" s="103">
        <v>8</v>
      </c>
      <c r="X44" s="31">
        <v>12</v>
      </c>
      <c r="Y44" s="91">
        <v>5</v>
      </c>
      <c r="Z44" s="32">
        <f t="shared" si="4"/>
        <v>7.3529411764705888</v>
      </c>
      <c r="AA44" s="31">
        <v>0</v>
      </c>
      <c r="AB44" s="91">
        <v>0</v>
      </c>
      <c r="AC44" s="31">
        <v>0</v>
      </c>
      <c r="AD44" s="31">
        <v>0</v>
      </c>
      <c r="AE44" s="91">
        <v>4</v>
      </c>
      <c r="AF44" s="91">
        <v>1</v>
      </c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41.75" customHeight="1">
      <c r="A45" s="31">
        <v>32</v>
      </c>
      <c r="B45" s="31" t="s">
        <v>73</v>
      </c>
      <c r="C45" s="31" t="s">
        <v>74</v>
      </c>
      <c r="D45" s="31">
        <v>10</v>
      </c>
      <c r="E45" s="31">
        <v>33</v>
      </c>
      <c r="F45" s="32">
        <v>33</v>
      </c>
      <c r="G45" s="13">
        <f t="shared" si="0"/>
        <v>3.3</v>
      </c>
      <c r="H45" s="31">
        <v>2</v>
      </c>
      <c r="I45" s="32">
        <f t="shared" si="1"/>
        <v>6.0606060606060606</v>
      </c>
      <c r="J45" s="31">
        <v>0</v>
      </c>
      <c r="K45" s="31">
        <v>0</v>
      </c>
      <c r="L45" s="31">
        <v>0</v>
      </c>
      <c r="M45" s="31">
        <v>0</v>
      </c>
      <c r="N45" s="31">
        <v>1</v>
      </c>
      <c r="O45" s="31">
        <v>1</v>
      </c>
      <c r="P45" s="91">
        <v>2</v>
      </c>
      <c r="Q45" s="31">
        <v>0</v>
      </c>
      <c r="R45" s="31">
        <v>0</v>
      </c>
      <c r="S45" s="31">
        <v>0</v>
      </c>
      <c r="T45" s="31">
        <v>1</v>
      </c>
      <c r="U45" s="91">
        <v>1</v>
      </c>
      <c r="V45" s="32">
        <f t="shared" si="3"/>
        <v>100</v>
      </c>
      <c r="W45" s="103">
        <v>4</v>
      </c>
      <c r="X45" s="31">
        <v>12</v>
      </c>
      <c r="Y45" s="91">
        <v>3</v>
      </c>
      <c r="Z45" s="32">
        <f t="shared" si="4"/>
        <v>9.0909090909090917</v>
      </c>
      <c r="AA45" s="31">
        <v>0</v>
      </c>
      <c r="AB45" s="91">
        <v>0</v>
      </c>
      <c r="AC45" s="31">
        <v>0</v>
      </c>
      <c r="AD45" s="31">
        <v>0</v>
      </c>
      <c r="AE45" s="91">
        <v>2</v>
      </c>
      <c r="AF45" s="91">
        <v>1</v>
      </c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41.75" customHeight="1">
      <c r="A46" s="31">
        <v>33</v>
      </c>
      <c r="B46" s="31" t="s">
        <v>271</v>
      </c>
      <c r="C46" s="31" t="s">
        <v>74</v>
      </c>
      <c r="D46" s="31">
        <v>104.99</v>
      </c>
      <c r="E46" s="31">
        <v>307</v>
      </c>
      <c r="F46" s="32">
        <v>309</v>
      </c>
      <c r="G46" s="13">
        <f t="shared" si="0"/>
        <v>2.9431374416611109</v>
      </c>
      <c r="H46" s="31">
        <v>16</v>
      </c>
      <c r="I46" s="32">
        <f t="shared" si="1"/>
        <v>5.2117263843648214</v>
      </c>
      <c r="J46" s="31">
        <v>0</v>
      </c>
      <c r="K46" s="31">
        <v>1</v>
      </c>
      <c r="L46" s="31">
        <v>0</v>
      </c>
      <c r="M46" s="31">
        <v>0</v>
      </c>
      <c r="N46" s="31">
        <v>11</v>
      </c>
      <c r="O46" s="31">
        <v>4</v>
      </c>
      <c r="P46" s="91">
        <v>16</v>
      </c>
      <c r="Q46" s="31">
        <v>1</v>
      </c>
      <c r="R46" s="31">
        <v>0</v>
      </c>
      <c r="S46" s="31">
        <v>0</v>
      </c>
      <c r="T46" s="31">
        <v>11</v>
      </c>
      <c r="U46" s="91">
        <v>4</v>
      </c>
      <c r="V46" s="32">
        <f t="shared" si="3"/>
        <v>100</v>
      </c>
      <c r="W46" s="103">
        <v>25</v>
      </c>
      <c r="X46" s="31">
        <f>W46/F46*100</f>
        <v>8.090614886731391</v>
      </c>
      <c r="Y46" s="91">
        <v>18</v>
      </c>
      <c r="Z46" s="32">
        <f t="shared" si="4"/>
        <v>5.825242718446602</v>
      </c>
      <c r="AA46" s="31">
        <v>0</v>
      </c>
      <c r="AB46" s="91">
        <v>1</v>
      </c>
      <c r="AC46" s="31">
        <v>0</v>
      </c>
      <c r="AD46" s="31">
        <v>0</v>
      </c>
      <c r="AE46" s="91">
        <v>12</v>
      </c>
      <c r="AF46" s="91">
        <v>5</v>
      </c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41.75" customHeight="1">
      <c r="A47" s="31">
        <v>34</v>
      </c>
      <c r="B47" s="31" t="s">
        <v>109</v>
      </c>
      <c r="C47" s="31" t="s">
        <v>76</v>
      </c>
      <c r="D47" s="31">
        <v>27.39</v>
      </c>
      <c r="E47" s="31">
        <v>71</v>
      </c>
      <c r="F47" s="32">
        <v>50</v>
      </c>
      <c r="G47" s="13">
        <f t="shared" si="0"/>
        <v>1.8254837531945964</v>
      </c>
      <c r="H47" s="31">
        <v>3</v>
      </c>
      <c r="I47" s="32">
        <f t="shared" si="1"/>
        <v>4.225352112676056</v>
      </c>
      <c r="J47" s="31">
        <v>0</v>
      </c>
      <c r="K47" s="31">
        <v>0</v>
      </c>
      <c r="L47" s="31">
        <v>0</v>
      </c>
      <c r="M47" s="31">
        <v>0</v>
      </c>
      <c r="N47" s="31">
        <v>2</v>
      </c>
      <c r="O47" s="31">
        <v>1</v>
      </c>
      <c r="P47" s="91">
        <v>3</v>
      </c>
      <c r="Q47" s="31">
        <v>0</v>
      </c>
      <c r="R47" s="31">
        <v>0</v>
      </c>
      <c r="S47" s="31">
        <v>0</v>
      </c>
      <c r="T47" s="31">
        <v>2</v>
      </c>
      <c r="U47" s="91">
        <v>1</v>
      </c>
      <c r="V47" s="32">
        <f t="shared" si="3"/>
        <v>100</v>
      </c>
      <c r="W47" s="103">
        <v>4</v>
      </c>
      <c r="X47" s="31">
        <f>W47/F47*100</f>
        <v>8</v>
      </c>
      <c r="Y47" s="91">
        <v>4</v>
      </c>
      <c r="Z47" s="32">
        <f t="shared" si="4"/>
        <v>8</v>
      </c>
      <c r="AA47" s="31">
        <v>0</v>
      </c>
      <c r="AB47" s="91">
        <v>0</v>
      </c>
      <c r="AC47" s="31">
        <v>0</v>
      </c>
      <c r="AD47" s="31">
        <v>0</v>
      </c>
      <c r="AE47" s="91">
        <v>3</v>
      </c>
      <c r="AF47" s="91">
        <v>1</v>
      </c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ht="141.75" customHeight="1">
      <c r="A48" s="31">
        <v>35</v>
      </c>
      <c r="B48" s="31" t="s">
        <v>130</v>
      </c>
      <c r="C48" s="31" t="s">
        <v>76</v>
      </c>
      <c r="D48" s="31">
        <v>22.9</v>
      </c>
      <c r="E48" s="31">
        <v>56</v>
      </c>
      <c r="F48" s="32">
        <v>55</v>
      </c>
      <c r="G48" s="13">
        <f t="shared" si="0"/>
        <v>2.4017467248908297</v>
      </c>
      <c r="H48" s="31">
        <v>2</v>
      </c>
      <c r="I48" s="32">
        <f t="shared" si="1"/>
        <v>3.5714285714285712</v>
      </c>
      <c r="J48" s="31">
        <v>0</v>
      </c>
      <c r="K48" s="31">
        <v>0</v>
      </c>
      <c r="L48" s="31">
        <v>0</v>
      </c>
      <c r="M48" s="31">
        <v>0</v>
      </c>
      <c r="N48" s="31">
        <v>1</v>
      </c>
      <c r="O48" s="31">
        <v>1</v>
      </c>
      <c r="P48" s="91">
        <v>2</v>
      </c>
      <c r="Q48" s="31">
        <v>0</v>
      </c>
      <c r="R48" s="31">
        <v>0</v>
      </c>
      <c r="S48" s="31">
        <v>0</v>
      </c>
      <c r="T48" s="31">
        <v>1</v>
      </c>
      <c r="U48" s="91">
        <v>1</v>
      </c>
      <c r="V48" s="32">
        <f t="shared" si="3"/>
        <v>100</v>
      </c>
      <c r="W48" s="103">
        <v>4</v>
      </c>
      <c r="X48" s="31">
        <v>8</v>
      </c>
      <c r="Y48" s="91">
        <v>2</v>
      </c>
      <c r="Z48" s="32">
        <f t="shared" si="4"/>
        <v>3.6363636363636362</v>
      </c>
      <c r="AA48" s="31">
        <v>0</v>
      </c>
      <c r="AB48" s="91">
        <v>0</v>
      </c>
      <c r="AC48" s="31">
        <v>0</v>
      </c>
      <c r="AD48" s="31">
        <v>0</v>
      </c>
      <c r="AE48" s="91">
        <v>1</v>
      </c>
      <c r="AF48" s="91">
        <v>1</v>
      </c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</row>
    <row r="49" spans="1:117" ht="141.75" customHeight="1">
      <c r="A49" s="31">
        <v>36</v>
      </c>
      <c r="B49" s="106" t="s">
        <v>302</v>
      </c>
      <c r="C49" s="31" t="s">
        <v>303</v>
      </c>
      <c r="D49" s="31">
        <v>15.68</v>
      </c>
      <c r="E49" s="31">
        <v>0</v>
      </c>
      <c r="F49" s="32">
        <v>41</v>
      </c>
      <c r="G49" s="13">
        <f t="shared" si="0"/>
        <v>2.614795918367347</v>
      </c>
      <c r="H49" s="31">
        <v>0</v>
      </c>
      <c r="I49" s="32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91">
        <v>0</v>
      </c>
      <c r="Q49" s="31">
        <v>0</v>
      </c>
      <c r="R49" s="31">
        <v>0</v>
      </c>
      <c r="S49" s="31">
        <v>0</v>
      </c>
      <c r="T49" s="31">
        <v>0</v>
      </c>
      <c r="U49" s="91">
        <v>0</v>
      </c>
      <c r="V49" s="32">
        <v>0</v>
      </c>
      <c r="W49" s="103">
        <v>3</v>
      </c>
      <c r="X49" s="31">
        <v>8</v>
      </c>
      <c r="Y49" s="91">
        <v>3</v>
      </c>
      <c r="Z49" s="32">
        <v>8</v>
      </c>
      <c r="AA49" s="31">
        <v>0</v>
      </c>
      <c r="AB49" s="91">
        <v>0</v>
      </c>
      <c r="AC49" s="31">
        <v>0</v>
      </c>
      <c r="AD49" s="31">
        <v>0</v>
      </c>
      <c r="AE49" s="91">
        <v>2</v>
      </c>
      <c r="AF49" s="91">
        <v>1</v>
      </c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41.75" customHeight="1">
      <c r="A50" s="31">
        <v>37</v>
      </c>
      <c r="B50" s="31" t="s">
        <v>268</v>
      </c>
      <c r="C50" s="31" t="s">
        <v>76</v>
      </c>
      <c r="D50" s="31">
        <v>48.22</v>
      </c>
      <c r="E50" s="31">
        <v>100</v>
      </c>
      <c r="F50" s="32">
        <v>99</v>
      </c>
      <c r="G50" s="13">
        <f t="shared" si="0"/>
        <v>2.0530900041476565</v>
      </c>
      <c r="H50" s="31">
        <v>7</v>
      </c>
      <c r="I50" s="32">
        <f>H50/E50*100</f>
        <v>7.0000000000000009</v>
      </c>
      <c r="J50" s="31">
        <v>0</v>
      </c>
      <c r="K50" s="31">
        <v>1</v>
      </c>
      <c r="L50" s="31">
        <v>0</v>
      </c>
      <c r="M50" s="31">
        <v>0</v>
      </c>
      <c r="N50" s="31">
        <v>4</v>
      </c>
      <c r="O50" s="31">
        <v>2</v>
      </c>
      <c r="P50" s="91">
        <v>7</v>
      </c>
      <c r="Q50" s="31">
        <v>1</v>
      </c>
      <c r="R50" s="31">
        <v>0</v>
      </c>
      <c r="S50" s="31">
        <v>0</v>
      </c>
      <c r="T50" s="31">
        <v>4</v>
      </c>
      <c r="U50" s="91">
        <v>2</v>
      </c>
      <c r="V50" s="32">
        <f t="shared" si="3"/>
        <v>100</v>
      </c>
      <c r="W50" s="103">
        <v>8</v>
      </c>
      <c r="X50" s="31">
        <f>W50/F50*100</f>
        <v>8.0808080808080813</v>
      </c>
      <c r="Y50" s="91">
        <v>7</v>
      </c>
      <c r="Z50" s="32">
        <f t="shared" ref="Z50:Z81" si="5">Y50/F50*100</f>
        <v>7.0707070707070701</v>
      </c>
      <c r="AA50" s="31">
        <v>0</v>
      </c>
      <c r="AB50" s="91">
        <v>1</v>
      </c>
      <c r="AC50" s="31">
        <v>0</v>
      </c>
      <c r="AD50" s="31">
        <v>0</v>
      </c>
      <c r="AE50" s="91">
        <v>4</v>
      </c>
      <c r="AF50" s="91">
        <v>2</v>
      </c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41.75" customHeight="1">
      <c r="A51" s="31">
        <v>38</v>
      </c>
      <c r="B51" s="31" t="s">
        <v>271</v>
      </c>
      <c r="C51" s="31" t="s">
        <v>76</v>
      </c>
      <c r="D51" s="31">
        <v>35</v>
      </c>
      <c r="E51" s="31">
        <v>79</v>
      </c>
      <c r="F51" s="32">
        <v>82</v>
      </c>
      <c r="G51" s="13">
        <f t="shared" si="0"/>
        <v>2.342857142857143</v>
      </c>
      <c r="H51" s="31">
        <v>2</v>
      </c>
      <c r="I51" s="32">
        <f>H51/E51*100</f>
        <v>2.5316455696202533</v>
      </c>
      <c r="J51" s="31">
        <v>0</v>
      </c>
      <c r="K51" s="31">
        <v>0</v>
      </c>
      <c r="L51" s="31">
        <v>0</v>
      </c>
      <c r="M51" s="31">
        <v>0</v>
      </c>
      <c r="N51" s="31">
        <v>1</v>
      </c>
      <c r="O51" s="31">
        <v>1</v>
      </c>
      <c r="P51" s="91">
        <v>2</v>
      </c>
      <c r="Q51" s="31">
        <v>0</v>
      </c>
      <c r="R51" s="31">
        <v>0</v>
      </c>
      <c r="S51" s="31">
        <v>0</v>
      </c>
      <c r="T51" s="31">
        <v>1</v>
      </c>
      <c r="U51" s="91">
        <v>1</v>
      </c>
      <c r="V51" s="32">
        <f t="shared" si="3"/>
        <v>100</v>
      </c>
      <c r="W51" s="103">
        <v>7</v>
      </c>
      <c r="X51" s="31">
        <v>8</v>
      </c>
      <c r="Y51" s="91">
        <v>3</v>
      </c>
      <c r="Z51" s="32">
        <f t="shared" si="5"/>
        <v>3.6585365853658534</v>
      </c>
      <c r="AA51" s="31">
        <v>0</v>
      </c>
      <c r="AB51" s="91">
        <v>0</v>
      </c>
      <c r="AC51" s="31">
        <v>0</v>
      </c>
      <c r="AD51" s="31">
        <v>0</v>
      </c>
      <c r="AE51" s="91">
        <v>2</v>
      </c>
      <c r="AF51" s="91">
        <v>1</v>
      </c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41.75" customHeight="1">
      <c r="A52" s="31">
        <v>39</v>
      </c>
      <c r="B52" s="31" t="s">
        <v>135</v>
      </c>
      <c r="C52" s="31" t="s">
        <v>82</v>
      </c>
      <c r="D52" s="31">
        <v>38.26</v>
      </c>
      <c r="E52" s="31">
        <v>0</v>
      </c>
      <c r="F52" s="32">
        <v>118</v>
      </c>
      <c r="G52" s="13">
        <f t="shared" si="0"/>
        <v>3.0841610036591742</v>
      </c>
      <c r="H52" s="31">
        <v>0</v>
      </c>
      <c r="I52" s="32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91">
        <v>0</v>
      </c>
      <c r="Q52" s="31">
        <v>0</v>
      </c>
      <c r="R52" s="31">
        <v>0</v>
      </c>
      <c r="S52" s="31">
        <v>0</v>
      </c>
      <c r="T52" s="31">
        <v>0</v>
      </c>
      <c r="U52" s="91">
        <v>0</v>
      </c>
      <c r="V52" s="32">
        <v>0</v>
      </c>
      <c r="W52" s="103">
        <v>14</v>
      </c>
      <c r="X52" s="31">
        <v>12</v>
      </c>
      <c r="Y52" s="91">
        <v>5</v>
      </c>
      <c r="Z52" s="32">
        <f t="shared" si="5"/>
        <v>4.2372881355932197</v>
      </c>
      <c r="AA52" s="31">
        <v>0</v>
      </c>
      <c r="AB52" s="91">
        <v>0</v>
      </c>
      <c r="AC52" s="31">
        <v>0</v>
      </c>
      <c r="AD52" s="31">
        <v>0</v>
      </c>
      <c r="AE52" s="91">
        <v>4</v>
      </c>
      <c r="AF52" s="91">
        <v>1</v>
      </c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41.75" customHeight="1">
      <c r="A53" s="31">
        <v>40</v>
      </c>
      <c r="B53" s="31" t="s">
        <v>186</v>
      </c>
      <c r="C53" s="31" t="s">
        <v>82</v>
      </c>
      <c r="D53" s="31">
        <v>45.3</v>
      </c>
      <c r="E53" s="31">
        <v>139</v>
      </c>
      <c r="F53" s="32">
        <v>140</v>
      </c>
      <c r="G53" s="13">
        <f t="shared" si="0"/>
        <v>3.0905077262693159</v>
      </c>
      <c r="H53" s="31">
        <v>8</v>
      </c>
      <c r="I53" s="32">
        <f t="shared" ref="I53:I70" si="6">H53/E53*100</f>
        <v>5.755395683453238</v>
      </c>
      <c r="J53" s="31">
        <v>0</v>
      </c>
      <c r="K53" s="31">
        <v>0</v>
      </c>
      <c r="L53" s="31">
        <v>0</v>
      </c>
      <c r="M53" s="31">
        <v>0</v>
      </c>
      <c r="N53" s="31">
        <v>6</v>
      </c>
      <c r="O53" s="31">
        <v>2</v>
      </c>
      <c r="P53" s="91">
        <v>8</v>
      </c>
      <c r="Q53" s="31">
        <v>0</v>
      </c>
      <c r="R53" s="31">
        <v>0</v>
      </c>
      <c r="S53" s="31">
        <v>0</v>
      </c>
      <c r="T53" s="31">
        <v>6</v>
      </c>
      <c r="U53" s="91">
        <v>2</v>
      </c>
      <c r="V53" s="32">
        <f t="shared" si="3"/>
        <v>100</v>
      </c>
      <c r="W53" s="103">
        <v>17</v>
      </c>
      <c r="X53" s="31">
        <v>12</v>
      </c>
      <c r="Y53" s="91">
        <v>8</v>
      </c>
      <c r="Z53" s="32">
        <f t="shared" si="5"/>
        <v>5.7142857142857144</v>
      </c>
      <c r="AA53" s="31">
        <v>0</v>
      </c>
      <c r="AB53" s="91">
        <v>0</v>
      </c>
      <c r="AC53" s="31">
        <v>0</v>
      </c>
      <c r="AD53" s="31">
        <v>0</v>
      </c>
      <c r="AE53" s="91">
        <v>6</v>
      </c>
      <c r="AF53" s="91">
        <v>2</v>
      </c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41.75" customHeight="1">
      <c r="A54" s="31">
        <v>41</v>
      </c>
      <c r="B54" s="31" t="s">
        <v>224</v>
      </c>
      <c r="C54" s="31" t="s">
        <v>82</v>
      </c>
      <c r="D54" s="31">
        <v>15</v>
      </c>
      <c r="E54" s="31">
        <v>35</v>
      </c>
      <c r="F54" s="32">
        <v>35</v>
      </c>
      <c r="G54" s="13">
        <f t="shared" si="0"/>
        <v>2.3333333333333335</v>
      </c>
      <c r="H54" s="31">
        <v>2</v>
      </c>
      <c r="I54" s="32">
        <f t="shared" si="6"/>
        <v>5.7142857142857144</v>
      </c>
      <c r="J54" s="31">
        <v>0</v>
      </c>
      <c r="K54" s="31">
        <v>0</v>
      </c>
      <c r="L54" s="31">
        <v>0</v>
      </c>
      <c r="M54" s="31">
        <v>0</v>
      </c>
      <c r="N54" s="31">
        <v>1</v>
      </c>
      <c r="O54" s="31">
        <v>1</v>
      </c>
      <c r="P54" s="91">
        <v>1</v>
      </c>
      <c r="Q54" s="31">
        <v>0</v>
      </c>
      <c r="R54" s="31">
        <v>0</v>
      </c>
      <c r="S54" s="31">
        <v>0</v>
      </c>
      <c r="T54" s="31">
        <v>0</v>
      </c>
      <c r="U54" s="91">
        <v>1</v>
      </c>
      <c r="V54" s="32">
        <f t="shared" si="3"/>
        <v>50</v>
      </c>
      <c r="W54" s="103">
        <v>3</v>
      </c>
      <c r="X54" s="31">
        <v>8</v>
      </c>
      <c r="Y54" s="91">
        <v>2</v>
      </c>
      <c r="Z54" s="32">
        <f t="shared" si="5"/>
        <v>5.7142857142857144</v>
      </c>
      <c r="AA54" s="31">
        <v>0</v>
      </c>
      <c r="AB54" s="91">
        <v>0</v>
      </c>
      <c r="AC54" s="31">
        <v>0</v>
      </c>
      <c r="AD54" s="31">
        <v>0</v>
      </c>
      <c r="AE54" s="91">
        <v>1</v>
      </c>
      <c r="AF54" s="91">
        <v>1</v>
      </c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41.75" customHeight="1">
      <c r="A55" s="31">
        <v>42</v>
      </c>
      <c r="B55" s="31" t="s">
        <v>223</v>
      </c>
      <c r="C55" s="31" t="s">
        <v>82</v>
      </c>
      <c r="D55" s="31">
        <v>36.81</v>
      </c>
      <c r="E55" s="31">
        <v>143</v>
      </c>
      <c r="F55" s="32">
        <v>135</v>
      </c>
      <c r="G55" s="13">
        <f t="shared" si="0"/>
        <v>3.6674816625916868</v>
      </c>
      <c r="H55" s="31">
        <v>6</v>
      </c>
      <c r="I55" s="32">
        <f t="shared" si="6"/>
        <v>4.1958041958041958</v>
      </c>
      <c r="J55" s="31">
        <v>0</v>
      </c>
      <c r="K55" s="31">
        <v>0</v>
      </c>
      <c r="L55" s="31">
        <v>0</v>
      </c>
      <c r="M55" s="31">
        <v>0</v>
      </c>
      <c r="N55" s="31">
        <v>4</v>
      </c>
      <c r="O55" s="31">
        <v>2</v>
      </c>
      <c r="P55" s="91">
        <v>6</v>
      </c>
      <c r="Q55" s="31">
        <v>0</v>
      </c>
      <c r="R55" s="31">
        <v>0</v>
      </c>
      <c r="S55" s="31">
        <v>0</v>
      </c>
      <c r="T55" s="31">
        <v>4</v>
      </c>
      <c r="U55" s="91">
        <v>2</v>
      </c>
      <c r="V55" s="32">
        <f t="shared" si="3"/>
        <v>100</v>
      </c>
      <c r="W55" s="103">
        <v>16</v>
      </c>
      <c r="X55" s="31">
        <v>12</v>
      </c>
      <c r="Y55" s="91">
        <v>7</v>
      </c>
      <c r="Z55" s="32">
        <f t="shared" si="5"/>
        <v>5.1851851851851851</v>
      </c>
      <c r="AA55" s="31">
        <v>0</v>
      </c>
      <c r="AB55" s="91">
        <v>1</v>
      </c>
      <c r="AC55" s="31">
        <v>0</v>
      </c>
      <c r="AD55" s="31">
        <v>0</v>
      </c>
      <c r="AE55" s="91">
        <v>5</v>
      </c>
      <c r="AF55" s="91">
        <v>1</v>
      </c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41.75" customHeight="1">
      <c r="A56" s="31">
        <v>43</v>
      </c>
      <c r="B56" s="31" t="s">
        <v>185</v>
      </c>
      <c r="C56" s="31" t="s">
        <v>82</v>
      </c>
      <c r="D56" s="31">
        <v>44.84</v>
      </c>
      <c r="E56" s="31">
        <v>117</v>
      </c>
      <c r="F56" s="32">
        <v>114</v>
      </c>
      <c r="G56" s="13">
        <f t="shared" si="0"/>
        <v>2.5423728813559321</v>
      </c>
      <c r="H56" s="31">
        <v>5</v>
      </c>
      <c r="I56" s="32">
        <f t="shared" si="6"/>
        <v>4.2735042735042734</v>
      </c>
      <c r="J56" s="31">
        <v>0</v>
      </c>
      <c r="K56" s="31">
        <v>0</v>
      </c>
      <c r="L56" s="31">
        <v>0</v>
      </c>
      <c r="M56" s="31">
        <v>0</v>
      </c>
      <c r="N56" s="31">
        <v>4</v>
      </c>
      <c r="O56" s="31">
        <v>1</v>
      </c>
      <c r="P56" s="91">
        <v>5</v>
      </c>
      <c r="Q56" s="31">
        <v>0</v>
      </c>
      <c r="R56" s="31">
        <v>0</v>
      </c>
      <c r="S56" s="31">
        <v>0</v>
      </c>
      <c r="T56" s="31">
        <v>4</v>
      </c>
      <c r="U56" s="91">
        <v>1</v>
      </c>
      <c r="V56" s="32">
        <f t="shared" si="3"/>
        <v>100</v>
      </c>
      <c r="W56" s="103">
        <v>9</v>
      </c>
      <c r="X56" s="31">
        <v>8</v>
      </c>
      <c r="Y56" s="91">
        <v>5</v>
      </c>
      <c r="Z56" s="32">
        <f t="shared" si="5"/>
        <v>4.3859649122807012</v>
      </c>
      <c r="AA56" s="31">
        <v>0</v>
      </c>
      <c r="AB56" s="91">
        <v>0</v>
      </c>
      <c r="AC56" s="31">
        <v>0</v>
      </c>
      <c r="AD56" s="31">
        <v>0</v>
      </c>
      <c r="AE56" s="91">
        <v>4</v>
      </c>
      <c r="AF56" s="91">
        <v>1</v>
      </c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41.75" customHeight="1">
      <c r="A57" s="31">
        <v>44</v>
      </c>
      <c r="B57" s="31" t="s">
        <v>183</v>
      </c>
      <c r="C57" s="31" t="s">
        <v>82</v>
      </c>
      <c r="D57" s="31">
        <v>45.3</v>
      </c>
      <c r="E57" s="31">
        <v>83</v>
      </c>
      <c r="F57" s="32">
        <v>88</v>
      </c>
      <c r="G57" s="13">
        <f t="shared" si="0"/>
        <v>1.9426048565121414</v>
      </c>
      <c r="H57" s="31">
        <v>4</v>
      </c>
      <c r="I57" s="32">
        <f t="shared" si="6"/>
        <v>4.8192771084337354</v>
      </c>
      <c r="J57" s="31">
        <v>0</v>
      </c>
      <c r="K57" s="31">
        <v>0</v>
      </c>
      <c r="L57" s="31">
        <v>0</v>
      </c>
      <c r="M57" s="31">
        <v>0</v>
      </c>
      <c r="N57" s="31">
        <v>3</v>
      </c>
      <c r="O57" s="31">
        <v>1</v>
      </c>
      <c r="P57" s="91">
        <v>4</v>
      </c>
      <c r="Q57" s="31">
        <v>0</v>
      </c>
      <c r="R57" s="31">
        <v>0</v>
      </c>
      <c r="S57" s="31">
        <v>0</v>
      </c>
      <c r="T57" s="31">
        <v>3</v>
      </c>
      <c r="U57" s="91">
        <v>1</v>
      </c>
      <c r="V57" s="32">
        <f t="shared" si="3"/>
        <v>100</v>
      </c>
      <c r="W57" s="103">
        <v>7</v>
      </c>
      <c r="X57" s="31">
        <v>8</v>
      </c>
      <c r="Y57" s="91">
        <v>4</v>
      </c>
      <c r="Z57" s="32">
        <f t="shared" si="5"/>
        <v>4.5454545454545459</v>
      </c>
      <c r="AA57" s="31">
        <v>0</v>
      </c>
      <c r="AB57" s="91">
        <v>0</v>
      </c>
      <c r="AC57" s="31">
        <v>0</v>
      </c>
      <c r="AD57" s="31">
        <v>0</v>
      </c>
      <c r="AE57" s="91">
        <v>3</v>
      </c>
      <c r="AF57" s="91">
        <v>1</v>
      </c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41.75" customHeight="1">
      <c r="A58" s="31">
        <v>45</v>
      </c>
      <c r="B58" s="31" t="s">
        <v>81</v>
      </c>
      <c r="C58" s="31" t="s">
        <v>82</v>
      </c>
      <c r="D58" s="31">
        <v>15.52</v>
      </c>
      <c r="E58" s="31">
        <v>54</v>
      </c>
      <c r="F58" s="32">
        <v>56</v>
      </c>
      <c r="G58" s="13">
        <f t="shared" si="0"/>
        <v>3.6082474226804124</v>
      </c>
      <c r="H58" s="31">
        <v>3</v>
      </c>
      <c r="I58" s="32">
        <f t="shared" si="6"/>
        <v>5.5555555555555554</v>
      </c>
      <c r="J58" s="31">
        <v>0</v>
      </c>
      <c r="K58" s="31">
        <v>0</v>
      </c>
      <c r="L58" s="31">
        <v>0</v>
      </c>
      <c r="M58" s="31">
        <v>0</v>
      </c>
      <c r="N58" s="31">
        <v>2</v>
      </c>
      <c r="O58" s="31">
        <v>1</v>
      </c>
      <c r="P58" s="91">
        <v>3</v>
      </c>
      <c r="Q58" s="31">
        <v>0</v>
      </c>
      <c r="R58" s="31">
        <v>0</v>
      </c>
      <c r="S58" s="31">
        <v>0</v>
      </c>
      <c r="T58" s="31">
        <v>2</v>
      </c>
      <c r="U58" s="91">
        <v>1</v>
      </c>
      <c r="V58" s="32">
        <f t="shared" si="3"/>
        <v>100</v>
      </c>
      <c r="W58" s="103">
        <v>7</v>
      </c>
      <c r="X58" s="31">
        <v>12</v>
      </c>
      <c r="Y58" s="91">
        <v>3</v>
      </c>
      <c r="Z58" s="32">
        <f t="shared" si="5"/>
        <v>5.3571428571428568</v>
      </c>
      <c r="AA58" s="31">
        <v>0</v>
      </c>
      <c r="AB58" s="91">
        <v>0</v>
      </c>
      <c r="AC58" s="31">
        <v>0</v>
      </c>
      <c r="AD58" s="31">
        <v>0</v>
      </c>
      <c r="AE58" s="91">
        <v>2</v>
      </c>
      <c r="AF58" s="91">
        <v>1</v>
      </c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41.75" customHeight="1">
      <c r="A59" s="31">
        <v>46</v>
      </c>
      <c r="B59" s="31" t="s">
        <v>108</v>
      </c>
      <c r="C59" s="31" t="s">
        <v>82</v>
      </c>
      <c r="D59" s="31">
        <v>31.1</v>
      </c>
      <c r="E59" s="31">
        <v>141</v>
      </c>
      <c r="F59" s="32">
        <v>141</v>
      </c>
      <c r="G59" s="13">
        <f t="shared" si="0"/>
        <v>4.5337620578778131</v>
      </c>
      <c r="H59" s="31">
        <v>6</v>
      </c>
      <c r="I59" s="32">
        <f t="shared" si="6"/>
        <v>4.2553191489361701</v>
      </c>
      <c r="J59" s="31">
        <v>0</v>
      </c>
      <c r="K59" s="31">
        <v>0</v>
      </c>
      <c r="L59" s="31">
        <v>0</v>
      </c>
      <c r="M59" s="31">
        <v>0</v>
      </c>
      <c r="N59" s="31">
        <v>5</v>
      </c>
      <c r="O59" s="31">
        <v>1</v>
      </c>
      <c r="P59" s="91">
        <v>6</v>
      </c>
      <c r="Q59" s="31">
        <v>0</v>
      </c>
      <c r="R59" s="31">
        <v>0</v>
      </c>
      <c r="S59" s="31">
        <v>0</v>
      </c>
      <c r="T59" s="31">
        <v>5</v>
      </c>
      <c r="U59" s="91">
        <v>1</v>
      </c>
      <c r="V59" s="32">
        <f t="shared" si="3"/>
        <v>100</v>
      </c>
      <c r="W59" s="103">
        <v>17</v>
      </c>
      <c r="X59" s="31">
        <v>12</v>
      </c>
      <c r="Y59" s="91">
        <v>7</v>
      </c>
      <c r="Z59" s="32">
        <f t="shared" si="5"/>
        <v>4.9645390070921991</v>
      </c>
      <c r="AA59" s="31">
        <v>0</v>
      </c>
      <c r="AB59" s="91">
        <v>1</v>
      </c>
      <c r="AC59" s="31">
        <v>0</v>
      </c>
      <c r="AD59" s="31">
        <v>0</v>
      </c>
      <c r="AE59" s="91">
        <v>5</v>
      </c>
      <c r="AF59" s="91">
        <v>1</v>
      </c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41.75" customHeight="1">
      <c r="A60" s="31">
        <v>47</v>
      </c>
      <c r="B60" s="31" t="s">
        <v>265</v>
      </c>
      <c r="C60" s="31" t="s">
        <v>89</v>
      </c>
      <c r="D60" s="31">
        <v>19</v>
      </c>
      <c r="E60" s="31">
        <v>147</v>
      </c>
      <c r="F60" s="32">
        <v>180</v>
      </c>
      <c r="G60" s="13">
        <f t="shared" si="0"/>
        <v>9.473684210526315</v>
      </c>
      <c r="H60" s="31">
        <v>9</v>
      </c>
      <c r="I60" s="32">
        <f t="shared" si="6"/>
        <v>6.1224489795918364</v>
      </c>
      <c r="J60" s="31">
        <v>0</v>
      </c>
      <c r="K60" s="31">
        <v>1</v>
      </c>
      <c r="L60" s="31">
        <v>0</v>
      </c>
      <c r="M60" s="31">
        <v>0</v>
      </c>
      <c r="N60" s="31">
        <v>6</v>
      </c>
      <c r="O60" s="31">
        <v>2</v>
      </c>
      <c r="P60" s="91">
        <v>9</v>
      </c>
      <c r="Q60" s="31">
        <v>1</v>
      </c>
      <c r="R60" s="31">
        <v>0</v>
      </c>
      <c r="S60" s="31">
        <v>0</v>
      </c>
      <c r="T60" s="31">
        <v>6</v>
      </c>
      <c r="U60" s="91">
        <v>2</v>
      </c>
      <c r="V60" s="32">
        <f t="shared" si="3"/>
        <v>100</v>
      </c>
      <c r="W60" s="103">
        <v>32</v>
      </c>
      <c r="X60" s="31">
        <v>18</v>
      </c>
      <c r="Y60" s="91">
        <v>10</v>
      </c>
      <c r="Z60" s="32">
        <f t="shared" si="5"/>
        <v>5.5555555555555554</v>
      </c>
      <c r="AA60" s="31">
        <v>0</v>
      </c>
      <c r="AB60" s="91">
        <v>1</v>
      </c>
      <c r="AC60" s="31">
        <v>0</v>
      </c>
      <c r="AD60" s="31">
        <v>0</v>
      </c>
      <c r="AE60" s="91">
        <v>7</v>
      </c>
      <c r="AF60" s="91">
        <v>2</v>
      </c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41.75" customHeight="1">
      <c r="A61" s="31">
        <v>48</v>
      </c>
      <c r="B61" s="31" t="s">
        <v>169</v>
      </c>
      <c r="C61" s="31" t="s">
        <v>89</v>
      </c>
      <c r="D61" s="31">
        <v>39.840000000000003</v>
      </c>
      <c r="E61" s="31">
        <v>214</v>
      </c>
      <c r="F61" s="32">
        <v>239</v>
      </c>
      <c r="G61" s="13">
        <f t="shared" si="0"/>
        <v>5.9989959839357425</v>
      </c>
      <c r="H61" s="31">
        <v>17</v>
      </c>
      <c r="I61" s="32">
        <f t="shared" si="6"/>
        <v>7.9439252336448591</v>
      </c>
      <c r="J61" s="31">
        <v>0</v>
      </c>
      <c r="K61" s="31">
        <v>2</v>
      </c>
      <c r="L61" s="31">
        <v>0</v>
      </c>
      <c r="M61" s="31">
        <v>0</v>
      </c>
      <c r="N61" s="31">
        <v>11</v>
      </c>
      <c r="O61" s="31">
        <v>4</v>
      </c>
      <c r="P61" s="91">
        <v>17</v>
      </c>
      <c r="Q61" s="31">
        <v>2</v>
      </c>
      <c r="R61" s="31">
        <v>0</v>
      </c>
      <c r="S61" s="31">
        <v>0</v>
      </c>
      <c r="T61" s="31">
        <v>11</v>
      </c>
      <c r="U61" s="91">
        <v>4</v>
      </c>
      <c r="V61" s="32">
        <f t="shared" si="3"/>
        <v>100</v>
      </c>
      <c r="W61" s="103">
        <v>28</v>
      </c>
      <c r="X61" s="31">
        <v>12</v>
      </c>
      <c r="Y61" s="91">
        <v>19</v>
      </c>
      <c r="Z61" s="32">
        <f t="shared" si="5"/>
        <v>7.9497907949790791</v>
      </c>
      <c r="AA61" s="31">
        <v>0</v>
      </c>
      <c r="AB61" s="91">
        <v>2</v>
      </c>
      <c r="AC61" s="31">
        <v>0</v>
      </c>
      <c r="AD61" s="31">
        <v>0</v>
      </c>
      <c r="AE61" s="91">
        <v>12</v>
      </c>
      <c r="AF61" s="91">
        <v>5</v>
      </c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41.75" customHeight="1">
      <c r="A62" s="31">
        <v>49</v>
      </c>
      <c r="B62" s="31" t="s">
        <v>96</v>
      </c>
      <c r="C62" s="31" t="s">
        <v>89</v>
      </c>
      <c r="D62" s="31">
        <v>52.07</v>
      </c>
      <c r="E62" s="31">
        <v>565</v>
      </c>
      <c r="F62" s="32">
        <v>589</v>
      </c>
      <c r="G62" s="13">
        <f t="shared" si="0"/>
        <v>11.311695794123295</v>
      </c>
      <c r="H62" s="31">
        <v>41</v>
      </c>
      <c r="I62" s="32">
        <f t="shared" si="6"/>
        <v>7.2566371681415927</v>
      </c>
      <c r="J62" s="31">
        <v>0</v>
      </c>
      <c r="K62" s="31">
        <v>1</v>
      </c>
      <c r="L62" s="31">
        <v>0</v>
      </c>
      <c r="M62" s="31">
        <v>0</v>
      </c>
      <c r="N62" s="31">
        <v>31</v>
      </c>
      <c r="O62" s="31">
        <v>9</v>
      </c>
      <c r="P62" s="91">
        <v>41</v>
      </c>
      <c r="Q62" s="31">
        <v>1</v>
      </c>
      <c r="R62" s="31">
        <v>0</v>
      </c>
      <c r="S62" s="31">
        <v>0</v>
      </c>
      <c r="T62" s="31">
        <v>31</v>
      </c>
      <c r="U62" s="91">
        <v>9</v>
      </c>
      <c r="V62" s="32">
        <f t="shared" si="3"/>
        <v>100</v>
      </c>
      <c r="W62" s="103">
        <v>106</v>
      </c>
      <c r="X62" s="31">
        <v>18</v>
      </c>
      <c r="Y62" s="91">
        <v>41</v>
      </c>
      <c r="Z62" s="32">
        <f t="shared" si="5"/>
        <v>6.9609507640067916</v>
      </c>
      <c r="AA62" s="31">
        <v>0</v>
      </c>
      <c r="AB62" s="91">
        <v>1</v>
      </c>
      <c r="AC62" s="31">
        <v>0</v>
      </c>
      <c r="AD62" s="31">
        <v>0</v>
      </c>
      <c r="AE62" s="91">
        <v>31</v>
      </c>
      <c r="AF62" s="91">
        <v>9</v>
      </c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41.75" customHeight="1">
      <c r="A63" s="31">
        <v>50</v>
      </c>
      <c r="B63" s="31" t="s">
        <v>107</v>
      </c>
      <c r="C63" s="31" t="s">
        <v>89</v>
      </c>
      <c r="D63" s="31">
        <v>10.78</v>
      </c>
      <c r="E63" s="31">
        <v>135</v>
      </c>
      <c r="F63" s="32">
        <v>147</v>
      </c>
      <c r="G63" s="13">
        <f t="shared" si="0"/>
        <v>13.636363636363637</v>
      </c>
      <c r="H63" s="31">
        <v>14</v>
      </c>
      <c r="I63" s="32">
        <f t="shared" si="6"/>
        <v>10.37037037037037</v>
      </c>
      <c r="J63" s="31">
        <v>0</v>
      </c>
      <c r="K63" s="31">
        <v>1</v>
      </c>
      <c r="L63" s="31">
        <v>0</v>
      </c>
      <c r="M63" s="31">
        <v>0</v>
      </c>
      <c r="N63" s="31">
        <v>10</v>
      </c>
      <c r="O63" s="31">
        <v>3</v>
      </c>
      <c r="P63" s="91">
        <v>14</v>
      </c>
      <c r="Q63" s="31">
        <v>1</v>
      </c>
      <c r="R63" s="31">
        <v>0</v>
      </c>
      <c r="S63" s="31">
        <v>0</v>
      </c>
      <c r="T63" s="31">
        <v>10</v>
      </c>
      <c r="U63" s="91">
        <v>3</v>
      </c>
      <c r="V63" s="32">
        <f t="shared" si="3"/>
        <v>100</v>
      </c>
      <c r="W63" s="103">
        <v>29</v>
      </c>
      <c r="X63" s="31">
        <v>20</v>
      </c>
      <c r="Y63" s="91">
        <v>14</v>
      </c>
      <c r="Z63" s="32">
        <f t="shared" si="5"/>
        <v>9.5238095238095237</v>
      </c>
      <c r="AA63" s="31">
        <v>0</v>
      </c>
      <c r="AB63" s="91">
        <v>1</v>
      </c>
      <c r="AC63" s="31">
        <v>0</v>
      </c>
      <c r="AD63" s="31">
        <v>0</v>
      </c>
      <c r="AE63" s="91">
        <v>10</v>
      </c>
      <c r="AF63" s="91">
        <v>3</v>
      </c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41.75" customHeight="1">
      <c r="A64" s="31">
        <v>51</v>
      </c>
      <c r="B64" s="31" t="s">
        <v>181</v>
      </c>
      <c r="C64" s="31" t="s">
        <v>89</v>
      </c>
      <c r="D64" s="31">
        <v>21.4</v>
      </c>
      <c r="E64" s="31">
        <v>82</v>
      </c>
      <c r="F64" s="32">
        <v>90</v>
      </c>
      <c r="G64" s="13">
        <f t="shared" si="0"/>
        <v>4.2056074766355147</v>
      </c>
      <c r="H64" s="31">
        <v>5</v>
      </c>
      <c r="I64" s="32">
        <f t="shared" si="6"/>
        <v>6.0975609756097562</v>
      </c>
      <c r="J64" s="31">
        <v>0</v>
      </c>
      <c r="K64" s="31">
        <v>0</v>
      </c>
      <c r="L64" s="31">
        <v>0</v>
      </c>
      <c r="M64" s="31">
        <v>0</v>
      </c>
      <c r="N64" s="31">
        <v>4</v>
      </c>
      <c r="O64" s="31">
        <v>1</v>
      </c>
      <c r="P64" s="91">
        <v>5</v>
      </c>
      <c r="Q64" s="31">
        <v>0</v>
      </c>
      <c r="R64" s="31">
        <v>0</v>
      </c>
      <c r="S64" s="31">
        <v>0</v>
      </c>
      <c r="T64" s="31">
        <v>4</v>
      </c>
      <c r="U64" s="91">
        <v>1</v>
      </c>
      <c r="V64" s="32">
        <f t="shared" si="3"/>
        <v>100</v>
      </c>
      <c r="W64" s="103">
        <v>10</v>
      </c>
      <c r="X64" s="31">
        <v>12</v>
      </c>
      <c r="Y64" s="91">
        <v>7</v>
      </c>
      <c r="Z64" s="32">
        <f t="shared" si="5"/>
        <v>7.7777777777777777</v>
      </c>
      <c r="AA64" s="31">
        <v>0</v>
      </c>
      <c r="AB64" s="91">
        <v>1</v>
      </c>
      <c r="AC64" s="31">
        <v>0</v>
      </c>
      <c r="AD64" s="31">
        <v>0</v>
      </c>
      <c r="AE64" s="91">
        <v>5</v>
      </c>
      <c r="AF64" s="91">
        <v>1</v>
      </c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41.75" customHeight="1">
      <c r="A65" s="31">
        <v>52</v>
      </c>
      <c r="B65" s="31" t="s">
        <v>88</v>
      </c>
      <c r="C65" s="31" t="s">
        <v>89</v>
      </c>
      <c r="D65" s="31">
        <v>13.4</v>
      </c>
      <c r="E65" s="31">
        <v>117</v>
      </c>
      <c r="F65" s="32">
        <v>143</v>
      </c>
      <c r="G65" s="13">
        <f t="shared" si="0"/>
        <v>10.671641791044776</v>
      </c>
      <c r="H65" s="31">
        <v>14</v>
      </c>
      <c r="I65" s="32">
        <f t="shared" si="6"/>
        <v>11.965811965811966</v>
      </c>
      <c r="J65" s="31">
        <v>0</v>
      </c>
      <c r="K65" s="31">
        <v>1</v>
      </c>
      <c r="L65" s="31">
        <v>0</v>
      </c>
      <c r="M65" s="31">
        <v>0</v>
      </c>
      <c r="N65" s="31">
        <v>9</v>
      </c>
      <c r="O65" s="31">
        <v>4</v>
      </c>
      <c r="P65" s="91">
        <v>12</v>
      </c>
      <c r="Q65" s="31">
        <v>1</v>
      </c>
      <c r="R65" s="31">
        <v>0</v>
      </c>
      <c r="S65" s="31">
        <v>0</v>
      </c>
      <c r="T65" s="31">
        <v>8</v>
      </c>
      <c r="U65" s="91">
        <v>3</v>
      </c>
      <c r="V65" s="32">
        <f t="shared" si="3"/>
        <v>85.714285714285708</v>
      </c>
      <c r="W65" s="103">
        <v>25</v>
      </c>
      <c r="X65" s="31">
        <v>18</v>
      </c>
      <c r="Y65" s="91">
        <v>16</v>
      </c>
      <c r="Z65" s="32">
        <f t="shared" si="5"/>
        <v>11.188811188811188</v>
      </c>
      <c r="AA65" s="31">
        <v>0</v>
      </c>
      <c r="AB65" s="91">
        <v>1</v>
      </c>
      <c r="AC65" s="31">
        <v>0</v>
      </c>
      <c r="AD65" s="31">
        <v>0</v>
      </c>
      <c r="AE65" s="91">
        <v>12</v>
      </c>
      <c r="AF65" s="91">
        <v>3</v>
      </c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41.75" customHeight="1">
      <c r="A66" s="31">
        <v>53</v>
      </c>
      <c r="B66" s="31" t="s">
        <v>230</v>
      </c>
      <c r="C66" s="31" t="s">
        <v>89</v>
      </c>
      <c r="D66" s="31">
        <v>23.28</v>
      </c>
      <c r="E66" s="31">
        <v>131</v>
      </c>
      <c r="F66" s="32">
        <v>135</v>
      </c>
      <c r="G66" s="13">
        <f t="shared" si="0"/>
        <v>5.7989690721649483</v>
      </c>
      <c r="H66" s="31">
        <v>10</v>
      </c>
      <c r="I66" s="32">
        <f t="shared" si="6"/>
        <v>7.6335877862595423</v>
      </c>
      <c r="J66" s="31">
        <v>0</v>
      </c>
      <c r="K66" s="31">
        <v>0</v>
      </c>
      <c r="L66" s="31">
        <v>0</v>
      </c>
      <c r="M66" s="31">
        <v>0</v>
      </c>
      <c r="N66" s="31">
        <v>8</v>
      </c>
      <c r="O66" s="31">
        <v>2</v>
      </c>
      <c r="P66" s="91">
        <v>10</v>
      </c>
      <c r="Q66" s="31">
        <v>0</v>
      </c>
      <c r="R66" s="31">
        <v>0</v>
      </c>
      <c r="S66" s="31">
        <v>0</v>
      </c>
      <c r="T66" s="31">
        <v>8</v>
      </c>
      <c r="U66" s="91">
        <v>2</v>
      </c>
      <c r="V66" s="32">
        <f t="shared" si="3"/>
        <v>100</v>
      </c>
      <c r="W66" s="103">
        <v>16</v>
      </c>
      <c r="X66" s="31">
        <v>12</v>
      </c>
      <c r="Y66" s="91">
        <v>12</v>
      </c>
      <c r="Z66" s="32">
        <f t="shared" si="5"/>
        <v>8.8888888888888893</v>
      </c>
      <c r="AA66" s="31">
        <v>0</v>
      </c>
      <c r="AB66" s="91">
        <v>0</v>
      </c>
      <c r="AC66" s="31">
        <v>0</v>
      </c>
      <c r="AD66" s="31">
        <v>0</v>
      </c>
      <c r="AE66" s="91">
        <v>10</v>
      </c>
      <c r="AF66" s="91">
        <v>2</v>
      </c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41.75" customHeight="1">
      <c r="A67" s="31">
        <v>54</v>
      </c>
      <c r="B67" s="31" t="s">
        <v>90</v>
      </c>
      <c r="C67" s="31" t="s">
        <v>89</v>
      </c>
      <c r="D67" s="31">
        <v>9.5</v>
      </c>
      <c r="E67" s="31">
        <v>80</v>
      </c>
      <c r="F67" s="32">
        <v>88</v>
      </c>
      <c r="G67" s="13">
        <f t="shared" si="0"/>
        <v>9.2631578947368425</v>
      </c>
      <c r="H67" s="31">
        <v>8</v>
      </c>
      <c r="I67" s="32">
        <f t="shared" si="6"/>
        <v>10</v>
      </c>
      <c r="J67" s="31">
        <v>0</v>
      </c>
      <c r="K67" s="31">
        <v>1</v>
      </c>
      <c r="L67" s="31">
        <v>0</v>
      </c>
      <c r="M67" s="31">
        <v>0</v>
      </c>
      <c r="N67" s="31">
        <v>5</v>
      </c>
      <c r="O67" s="31">
        <v>2</v>
      </c>
      <c r="P67" s="91">
        <v>8</v>
      </c>
      <c r="Q67" s="31">
        <v>1</v>
      </c>
      <c r="R67" s="31">
        <v>0</v>
      </c>
      <c r="S67" s="31">
        <v>0</v>
      </c>
      <c r="T67" s="31">
        <v>5</v>
      </c>
      <c r="U67" s="91">
        <v>2</v>
      </c>
      <c r="V67" s="32">
        <f t="shared" si="3"/>
        <v>100</v>
      </c>
      <c r="W67" s="103">
        <v>15</v>
      </c>
      <c r="X67" s="31">
        <v>18</v>
      </c>
      <c r="Y67" s="91">
        <v>10</v>
      </c>
      <c r="Z67" s="32">
        <f t="shared" si="5"/>
        <v>11.363636363636363</v>
      </c>
      <c r="AA67" s="31">
        <v>0</v>
      </c>
      <c r="AB67" s="91">
        <v>1</v>
      </c>
      <c r="AC67" s="31">
        <v>0</v>
      </c>
      <c r="AD67" s="31">
        <v>0</v>
      </c>
      <c r="AE67" s="91">
        <v>7</v>
      </c>
      <c r="AF67" s="91">
        <v>2</v>
      </c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41.75" customHeight="1">
      <c r="A68" s="31">
        <v>55</v>
      </c>
      <c r="B68" s="31" t="s">
        <v>83</v>
      </c>
      <c r="C68" s="31" t="s">
        <v>84</v>
      </c>
      <c r="D68" s="31">
        <v>13.07</v>
      </c>
      <c r="E68" s="31">
        <v>202</v>
      </c>
      <c r="F68" s="32">
        <v>126</v>
      </c>
      <c r="G68" s="13">
        <f t="shared" si="0"/>
        <v>9.640397857689365</v>
      </c>
      <c r="H68" s="31">
        <v>16</v>
      </c>
      <c r="I68" s="32">
        <f t="shared" si="6"/>
        <v>7.9207920792079207</v>
      </c>
      <c r="J68" s="31">
        <v>0</v>
      </c>
      <c r="K68" s="31">
        <v>2</v>
      </c>
      <c r="L68" s="31">
        <v>0</v>
      </c>
      <c r="M68" s="31">
        <v>0</v>
      </c>
      <c r="N68" s="31">
        <v>10</v>
      </c>
      <c r="O68" s="31">
        <v>4</v>
      </c>
      <c r="P68" s="91">
        <v>14</v>
      </c>
      <c r="Q68" s="31">
        <v>0</v>
      </c>
      <c r="R68" s="31">
        <v>0</v>
      </c>
      <c r="S68" s="31">
        <v>0</v>
      </c>
      <c r="T68" s="31">
        <v>10</v>
      </c>
      <c r="U68" s="91">
        <v>4</v>
      </c>
      <c r="V68" s="32">
        <f t="shared" si="3"/>
        <v>87.5</v>
      </c>
      <c r="W68" s="103">
        <v>23</v>
      </c>
      <c r="X68" s="31">
        <v>18</v>
      </c>
      <c r="Y68" s="91">
        <v>17</v>
      </c>
      <c r="Z68" s="32">
        <f t="shared" si="5"/>
        <v>13.492063492063492</v>
      </c>
      <c r="AA68" s="31">
        <v>0</v>
      </c>
      <c r="AB68" s="91">
        <v>2</v>
      </c>
      <c r="AC68" s="31">
        <v>0</v>
      </c>
      <c r="AD68" s="31">
        <v>0</v>
      </c>
      <c r="AE68" s="91">
        <v>11</v>
      </c>
      <c r="AF68" s="91">
        <v>4</v>
      </c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41.75" customHeight="1">
      <c r="A69" s="31">
        <v>56</v>
      </c>
      <c r="B69" s="31" t="s">
        <v>271</v>
      </c>
      <c r="C69" s="31" t="s">
        <v>89</v>
      </c>
      <c r="D69" s="31">
        <v>17.52</v>
      </c>
      <c r="E69" s="31">
        <v>153</v>
      </c>
      <c r="F69" s="32">
        <v>154</v>
      </c>
      <c r="G69" s="13">
        <f t="shared" si="0"/>
        <v>8.7899543378995428</v>
      </c>
      <c r="H69" s="31">
        <v>9</v>
      </c>
      <c r="I69" s="32">
        <f t="shared" si="6"/>
        <v>5.8823529411764701</v>
      </c>
      <c r="J69" s="31">
        <v>0</v>
      </c>
      <c r="K69" s="31">
        <v>1</v>
      </c>
      <c r="L69" s="31">
        <v>0</v>
      </c>
      <c r="M69" s="31">
        <v>0</v>
      </c>
      <c r="N69" s="31">
        <v>6</v>
      </c>
      <c r="O69" s="31">
        <v>2</v>
      </c>
      <c r="P69" s="91">
        <v>9</v>
      </c>
      <c r="Q69" s="31">
        <v>1</v>
      </c>
      <c r="R69" s="31">
        <v>0</v>
      </c>
      <c r="S69" s="31">
        <v>0</v>
      </c>
      <c r="T69" s="31">
        <v>6</v>
      </c>
      <c r="U69" s="91">
        <v>2</v>
      </c>
      <c r="V69" s="32">
        <f t="shared" si="3"/>
        <v>100</v>
      </c>
      <c r="W69" s="103">
        <v>23</v>
      </c>
      <c r="X69" s="31">
        <v>15</v>
      </c>
      <c r="Y69" s="91">
        <v>9</v>
      </c>
      <c r="Z69" s="32">
        <f t="shared" si="5"/>
        <v>5.8441558441558437</v>
      </c>
      <c r="AA69" s="31">
        <v>0</v>
      </c>
      <c r="AB69" s="91">
        <v>1</v>
      </c>
      <c r="AC69" s="31">
        <v>0</v>
      </c>
      <c r="AD69" s="31">
        <v>0</v>
      </c>
      <c r="AE69" s="91">
        <v>6</v>
      </c>
      <c r="AF69" s="91">
        <v>2</v>
      </c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41.75" customHeight="1">
      <c r="A70" s="31">
        <v>57</v>
      </c>
      <c r="B70" s="31" t="s">
        <v>79</v>
      </c>
      <c r="C70" s="31" t="s">
        <v>80</v>
      </c>
      <c r="D70" s="31">
        <v>8.41</v>
      </c>
      <c r="E70" s="31">
        <v>42</v>
      </c>
      <c r="F70" s="32">
        <v>44</v>
      </c>
      <c r="G70" s="13">
        <f t="shared" si="0"/>
        <v>5.2318668252080851</v>
      </c>
      <c r="H70" s="31">
        <v>3</v>
      </c>
      <c r="I70" s="32">
        <f t="shared" si="6"/>
        <v>7.1428571428571423</v>
      </c>
      <c r="J70" s="31">
        <v>0</v>
      </c>
      <c r="K70" s="31">
        <v>0</v>
      </c>
      <c r="L70" s="31">
        <v>0</v>
      </c>
      <c r="M70" s="31">
        <v>0</v>
      </c>
      <c r="N70" s="31">
        <v>2</v>
      </c>
      <c r="O70" s="31">
        <v>1</v>
      </c>
      <c r="P70" s="91">
        <v>3</v>
      </c>
      <c r="Q70" s="31">
        <v>0</v>
      </c>
      <c r="R70" s="31">
        <v>0</v>
      </c>
      <c r="S70" s="31">
        <v>0</v>
      </c>
      <c r="T70" s="31">
        <v>2</v>
      </c>
      <c r="U70" s="91">
        <v>1</v>
      </c>
      <c r="V70" s="32">
        <f t="shared" si="3"/>
        <v>100</v>
      </c>
      <c r="W70" s="103">
        <v>7</v>
      </c>
      <c r="X70" s="31">
        <v>15</v>
      </c>
      <c r="Y70" s="91">
        <v>3</v>
      </c>
      <c r="Z70" s="32">
        <f t="shared" si="5"/>
        <v>6.8181818181818175</v>
      </c>
      <c r="AA70" s="31">
        <v>0</v>
      </c>
      <c r="AB70" s="91">
        <v>0</v>
      </c>
      <c r="AC70" s="31">
        <v>0</v>
      </c>
      <c r="AD70" s="31">
        <v>0</v>
      </c>
      <c r="AE70" s="91">
        <v>2</v>
      </c>
      <c r="AF70" s="91">
        <v>1</v>
      </c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41.75" customHeight="1">
      <c r="A71" s="31">
        <v>58</v>
      </c>
      <c r="B71" s="106" t="s">
        <v>314</v>
      </c>
      <c r="C71" s="31" t="s">
        <v>315</v>
      </c>
      <c r="D71" s="31">
        <v>6.29</v>
      </c>
      <c r="E71" s="31">
        <v>0</v>
      </c>
      <c r="F71" s="32">
        <v>46</v>
      </c>
      <c r="G71" s="13">
        <f t="shared" si="0"/>
        <v>7.3131955484896665</v>
      </c>
      <c r="H71" s="31">
        <v>0</v>
      </c>
      <c r="I71" s="32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91">
        <v>0</v>
      </c>
      <c r="Q71" s="31">
        <v>0</v>
      </c>
      <c r="R71" s="31">
        <v>0</v>
      </c>
      <c r="S71" s="31">
        <v>0</v>
      </c>
      <c r="T71" s="31">
        <v>0</v>
      </c>
      <c r="U71" s="91">
        <v>0</v>
      </c>
      <c r="V71" s="32">
        <v>0</v>
      </c>
      <c r="W71" s="103">
        <v>7</v>
      </c>
      <c r="X71" s="31">
        <v>15</v>
      </c>
      <c r="Y71" s="91">
        <v>4</v>
      </c>
      <c r="Z71" s="32">
        <f t="shared" si="5"/>
        <v>8.695652173913043</v>
      </c>
      <c r="AA71" s="31">
        <v>0</v>
      </c>
      <c r="AB71" s="91">
        <v>0</v>
      </c>
      <c r="AC71" s="31">
        <v>0</v>
      </c>
      <c r="AD71" s="31">
        <v>0</v>
      </c>
      <c r="AE71" s="91">
        <v>3</v>
      </c>
      <c r="AF71" s="91">
        <v>1</v>
      </c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41.75" customHeight="1">
      <c r="A72" s="31">
        <v>59</v>
      </c>
      <c r="B72" s="31" t="s">
        <v>94</v>
      </c>
      <c r="C72" s="31" t="s">
        <v>95</v>
      </c>
      <c r="D72" s="31">
        <v>22.2</v>
      </c>
      <c r="E72" s="31">
        <v>123</v>
      </c>
      <c r="F72" s="32">
        <v>131</v>
      </c>
      <c r="G72" s="13">
        <f t="shared" si="0"/>
        <v>5.9009009009009015</v>
      </c>
      <c r="H72" s="31">
        <v>8</v>
      </c>
      <c r="I72" s="32">
        <f>H72/E72*100</f>
        <v>6.5040650406504072</v>
      </c>
      <c r="J72" s="31">
        <v>0</v>
      </c>
      <c r="K72" s="31">
        <v>1</v>
      </c>
      <c r="L72" s="31">
        <v>0</v>
      </c>
      <c r="M72" s="31">
        <v>0</v>
      </c>
      <c r="N72" s="31">
        <v>5</v>
      </c>
      <c r="O72" s="31">
        <v>2</v>
      </c>
      <c r="P72" s="91">
        <v>8</v>
      </c>
      <c r="Q72" s="31">
        <v>1</v>
      </c>
      <c r="R72" s="31">
        <v>0</v>
      </c>
      <c r="S72" s="31">
        <v>0</v>
      </c>
      <c r="T72" s="31">
        <v>5</v>
      </c>
      <c r="U72" s="91">
        <v>2</v>
      </c>
      <c r="V72" s="32">
        <f t="shared" si="3"/>
        <v>100</v>
      </c>
      <c r="W72" s="103">
        <v>16</v>
      </c>
      <c r="X72" s="31">
        <v>12</v>
      </c>
      <c r="Y72" s="91">
        <v>9</v>
      </c>
      <c r="Z72" s="32">
        <f t="shared" si="5"/>
        <v>6.8702290076335881</v>
      </c>
      <c r="AA72" s="31">
        <v>0</v>
      </c>
      <c r="AB72" s="91">
        <v>0</v>
      </c>
      <c r="AC72" s="31">
        <v>0</v>
      </c>
      <c r="AD72" s="31">
        <v>0</v>
      </c>
      <c r="AE72" s="91">
        <v>7</v>
      </c>
      <c r="AF72" s="91">
        <v>2</v>
      </c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41.75" customHeight="1">
      <c r="A73" s="31">
        <v>60</v>
      </c>
      <c r="B73" s="106" t="s">
        <v>293</v>
      </c>
      <c r="C73" s="31" t="s">
        <v>45</v>
      </c>
      <c r="D73" s="31">
        <v>3.47</v>
      </c>
      <c r="E73" s="31">
        <v>0</v>
      </c>
      <c r="F73" s="32">
        <v>23</v>
      </c>
      <c r="G73" s="13">
        <f t="shared" si="0"/>
        <v>6.6282420749279538</v>
      </c>
      <c r="H73" s="31">
        <v>0</v>
      </c>
      <c r="I73" s="32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91">
        <v>0</v>
      </c>
      <c r="Q73" s="31">
        <v>0</v>
      </c>
      <c r="R73" s="31">
        <v>0</v>
      </c>
      <c r="S73" s="31">
        <v>0</v>
      </c>
      <c r="T73" s="31">
        <v>0</v>
      </c>
      <c r="U73" s="91">
        <v>0</v>
      </c>
      <c r="V73" s="32">
        <v>0</v>
      </c>
      <c r="W73" s="103">
        <v>3</v>
      </c>
      <c r="X73" s="31">
        <v>15</v>
      </c>
      <c r="Y73" s="91">
        <v>3</v>
      </c>
      <c r="Z73" s="32">
        <f t="shared" si="5"/>
        <v>13.043478260869565</v>
      </c>
      <c r="AA73" s="31">
        <v>0</v>
      </c>
      <c r="AB73" s="91">
        <v>0</v>
      </c>
      <c r="AC73" s="31">
        <v>0</v>
      </c>
      <c r="AD73" s="31">
        <v>0</v>
      </c>
      <c r="AE73" s="91">
        <v>2</v>
      </c>
      <c r="AF73" s="91">
        <v>1</v>
      </c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41.75" customHeight="1">
      <c r="A74" s="31">
        <v>61</v>
      </c>
      <c r="B74" s="31" t="s">
        <v>206</v>
      </c>
      <c r="C74" s="31" t="s">
        <v>207</v>
      </c>
      <c r="D74" s="31">
        <v>50.6</v>
      </c>
      <c r="E74" s="31">
        <v>151</v>
      </c>
      <c r="F74" s="32">
        <v>169</v>
      </c>
      <c r="G74" s="13">
        <f t="shared" si="0"/>
        <v>3.3399209486166006</v>
      </c>
      <c r="H74" s="31">
        <v>10</v>
      </c>
      <c r="I74" s="32">
        <f t="shared" ref="I74:I82" si="7">H74/E74*100</f>
        <v>6.6225165562913908</v>
      </c>
      <c r="J74" s="31">
        <v>0</v>
      </c>
      <c r="K74" s="31">
        <v>1</v>
      </c>
      <c r="L74" s="31">
        <v>0</v>
      </c>
      <c r="M74" s="31">
        <v>0</v>
      </c>
      <c r="N74" s="31">
        <v>7</v>
      </c>
      <c r="O74" s="31">
        <v>2</v>
      </c>
      <c r="P74" s="91">
        <v>10</v>
      </c>
      <c r="Q74" s="31">
        <v>1</v>
      </c>
      <c r="R74" s="31">
        <v>0</v>
      </c>
      <c r="S74" s="31">
        <v>0</v>
      </c>
      <c r="T74" s="31">
        <v>7</v>
      </c>
      <c r="U74" s="91">
        <v>2</v>
      </c>
      <c r="V74" s="32">
        <f t="shared" si="3"/>
        <v>100</v>
      </c>
      <c r="W74" s="103">
        <v>20</v>
      </c>
      <c r="X74" s="31">
        <v>12</v>
      </c>
      <c r="Y74" s="91">
        <v>11</v>
      </c>
      <c r="Z74" s="32">
        <f t="shared" si="5"/>
        <v>6.5088757396449708</v>
      </c>
      <c r="AA74" s="31">
        <v>0</v>
      </c>
      <c r="AB74" s="91">
        <v>1</v>
      </c>
      <c r="AC74" s="31">
        <v>0</v>
      </c>
      <c r="AD74" s="31">
        <v>0</v>
      </c>
      <c r="AE74" s="91">
        <v>8</v>
      </c>
      <c r="AF74" s="91">
        <v>2</v>
      </c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41.75" customHeight="1">
      <c r="A75" s="31">
        <v>62</v>
      </c>
      <c r="B75" s="31" t="s">
        <v>104</v>
      </c>
      <c r="C75" s="31" t="s">
        <v>105</v>
      </c>
      <c r="D75" s="31">
        <v>39.700000000000003</v>
      </c>
      <c r="E75" s="31">
        <v>141</v>
      </c>
      <c r="F75" s="32">
        <v>155</v>
      </c>
      <c r="G75" s="13">
        <f t="shared" si="0"/>
        <v>3.9042821158690173</v>
      </c>
      <c r="H75" s="31">
        <v>11</v>
      </c>
      <c r="I75" s="32">
        <f t="shared" si="7"/>
        <v>7.8014184397163122</v>
      </c>
      <c r="J75" s="31">
        <v>0</v>
      </c>
      <c r="K75" s="31">
        <v>1</v>
      </c>
      <c r="L75" s="31">
        <v>0</v>
      </c>
      <c r="M75" s="31">
        <v>0</v>
      </c>
      <c r="N75" s="31">
        <v>7</v>
      </c>
      <c r="O75" s="31">
        <v>3</v>
      </c>
      <c r="P75" s="91">
        <v>11</v>
      </c>
      <c r="Q75" s="31">
        <v>1</v>
      </c>
      <c r="R75" s="31">
        <v>0</v>
      </c>
      <c r="S75" s="31">
        <v>0</v>
      </c>
      <c r="T75" s="31">
        <v>7</v>
      </c>
      <c r="U75" s="91">
        <v>3</v>
      </c>
      <c r="V75" s="32">
        <f t="shared" si="3"/>
        <v>100</v>
      </c>
      <c r="W75" s="103">
        <v>19</v>
      </c>
      <c r="X75" s="31">
        <v>12</v>
      </c>
      <c r="Y75" s="91">
        <v>15</v>
      </c>
      <c r="Z75" s="32">
        <f t="shared" si="5"/>
        <v>9.67741935483871</v>
      </c>
      <c r="AA75" s="31">
        <v>0</v>
      </c>
      <c r="AB75" s="91">
        <v>1</v>
      </c>
      <c r="AC75" s="31">
        <v>0</v>
      </c>
      <c r="AD75" s="31">
        <v>0</v>
      </c>
      <c r="AE75" s="91">
        <v>11</v>
      </c>
      <c r="AF75" s="91">
        <v>3</v>
      </c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41.75" customHeight="1">
      <c r="A76" s="31">
        <v>63</v>
      </c>
      <c r="B76" s="31" t="s">
        <v>215</v>
      </c>
      <c r="C76" s="31" t="s">
        <v>95</v>
      </c>
      <c r="D76" s="31">
        <v>5</v>
      </c>
      <c r="E76" s="31">
        <v>72</v>
      </c>
      <c r="F76" s="32">
        <v>50</v>
      </c>
      <c r="G76" s="13">
        <f t="shared" si="0"/>
        <v>10</v>
      </c>
      <c r="H76" s="31">
        <v>4</v>
      </c>
      <c r="I76" s="32">
        <f t="shared" si="7"/>
        <v>5.5555555555555554</v>
      </c>
      <c r="J76" s="31">
        <v>0</v>
      </c>
      <c r="K76" s="31">
        <v>0</v>
      </c>
      <c r="L76" s="31">
        <v>0</v>
      </c>
      <c r="M76" s="31">
        <v>0</v>
      </c>
      <c r="N76" s="31">
        <v>3</v>
      </c>
      <c r="O76" s="31">
        <v>1</v>
      </c>
      <c r="P76" s="91">
        <v>4</v>
      </c>
      <c r="Q76" s="31">
        <v>0</v>
      </c>
      <c r="R76" s="31">
        <v>0</v>
      </c>
      <c r="S76" s="31">
        <v>0</v>
      </c>
      <c r="T76" s="31">
        <v>3</v>
      </c>
      <c r="U76" s="91">
        <v>1</v>
      </c>
      <c r="V76" s="32">
        <f t="shared" si="3"/>
        <v>100</v>
      </c>
      <c r="W76" s="103">
        <v>9</v>
      </c>
      <c r="X76" s="31">
        <f>W76/F76*100</f>
        <v>18</v>
      </c>
      <c r="Y76" s="91">
        <v>5</v>
      </c>
      <c r="Z76" s="32">
        <f t="shared" si="5"/>
        <v>10</v>
      </c>
      <c r="AA76" s="31">
        <v>0</v>
      </c>
      <c r="AB76" s="91">
        <v>0</v>
      </c>
      <c r="AC76" s="31">
        <v>0</v>
      </c>
      <c r="AD76" s="31">
        <v>0</v>
      </c>
      <c r="AE76" s="91">
        <v>4</v>
      </c>
      <c r="AF76" s="91">
        <v>1</v>
      </c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41.75" customHeight="1">
      <c r="A77" s="31">
        <v>64</v>
      </c>
      <c r="B77" s="31" t="s">
        <v>132</v>
      </c>
      <c r="C77" s="31" t="s">
        <v>133</v>
      </c>
      <c r="D77" s="31">
        <v>63</v>
      </c>
      <c r="E77" s="31">
        <v>435</v>
      </c>
      <c r="F77" s="32">
        <v>434</v>
      </c>
      <c r="G77" s="13">
        <f t="shared" si="0"/>
        <v>6.8888888888888893</v>
      </c>
      <c r="H77" s="31">
        <v>36</v>
      </c>
      <c r="I77" s="32">
        <f t="shared" si="7"/>
        <v>8.2758620689655178</v>
      </c>
      <c r="J77" s="31">
        <v>0</v>
      </c>
      <c r="K77" s="31">
        <v>1</v>
      </c>
      <c r="L77" s="31">
        <v>0</v>
      </c>
      <c r="M77" s="31">
        <v>0</v>
      </c>
      <c r="N77" s="31">
        <v>27</v>
      </c>
      <c r="O77" s="31">
        <v>8</v>
      </c>
      <c r="P77" s="91">
        <v>36</v>
      </c>
      <c r="Q77" s="31">
        <v>1</v>
      </c>
      <c r="R77" s="31">
        <v>0</v>
      </c>
      <c r="S77" s="31">
        <v>0</v>
      </c>
      <c r="T77" s="31">
        <v>27</v>
      </c>
      <c r="U77" s="91">
        <v>8</v>
      </c>
      <c r="V77" s="32">
        <f t="shared" si="3"/>
        <v>100</v>
      </c>
      <c r="W77" s="103">
        <v>65</v>
      </c>
      <c r="X77" s="31">
        <v>15</v>
      </c>
      <c r="Y77" s="91">
        <v>38</v>
      </c>
      <c r="Z77" s="32">
        <f t="shared" si="5"/>
        <v>8.7557603686635943</v>
      </c>
      <c r="AA77" s="31">
        <v>0</v>
      </c>
      <c r="AB77" s="91">
        <v>1</v>
      </c>
      <c r="AC77" s="31">
        <v>0</v>
      </c>
      <c r="AD77" s="31">
        <v>0</v>
      </c>
      <c r="AE77" s="91">
        <v>29</v>
      </c>
      <c r="AF77" s="91">
        <v>8</v>
      </c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41.75" customHeight="1">
      <c r="A78" s="31">
        <v>65</v>
      </c>
      <c r="B78" s="31" t="s">
        <v>93</v>
      </c>
      <c r="C78" s="31" t="s">
        <v>45</v>
      </c>
      <c r="D78" s="31">
        <v>17.100000000000001</v>
      </c>
      <c r="E78" s="31">
        <v>74</v>
      </c>
      <c r="F78" s="32">
        <v>77</v>
      </c>
      <c r="G78" s="13">
        <f t="shared" ref="G78:G141" si="8">F78/D78</f>
        <v>4.5029239766081863</v>
      </c>
      <c r="H78" s="31">
        <v>5</v>
      </c>
      <c r="I78" s="32">
        <f t="shared" si="7"/>
        <v>6.756756756756757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1</v>
      </c>
      <c r="P78" s="91">
        <v>5</v>
      </c>
      <c r="Q78" s="31">
        <v>0</v>
      </c>
      <c r="R78" s="31">
        <v>0</v>
      </c>
      <c r="S78" s="31">
        <v>0</v>
      </c>
      <c r="T78" s="31">
        <v>4</v>
      </c>
      <c r="U78" s="91">
        <v>1</v>
      </c>
      <c r="V78" s="32">
        <f t="shared" si="3"/>
        <v>100</v>
      </c>
      <c r="W78" s="103">
        <v>9</v>
      </c>
      <c r="X78" s="31">
        <v>12</v>
      </c>
      <c r="Y78" s="91">
        <v>6</v>
      </c>
      <c r="Z78" s="32">
        <f t="shared" si="5"/>
        <v>7.7922077922077921</v>
      </c>
      <c r="AA78" s="31">
        <v>0</v>
      </c>
      <c r="AB78" s="91">
        <v>0</v>
      </c>
      <c r="AC78" s="31">
        <v>0</v>
      </c>
      <c r="AD78" s="31">
        <v>0</v>
      </c>
      <c r="AE78" s="91">
        <v>5</v>
      </c>
      <c r="AF78" s="91">
        <v>1</v>
      </c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41.75" customHeight="1">
      <c r="A79" s="31">
        <v>66</v>
      </c>
      <c r="B79" s="31" t="s">
        <v>252</v>
      </c>
      <c r="C79" s="31" t="s">
        <v>45</v>
      </c>
      <c r="D79" s="31">
        <v>10</v>
      </c>
      <c r="E79" s="31">
        <v>83</v>
      </c>
      <c r="F79" s="32">
        <v>69</v>
      </c>
      <c r="G79" s="13">
        <f t="shared" si="8"/>
        <v>6.9</v>
      </c>
      <c r="H79" s="31">
        <v>7</v>
      </c>
      <c r="I79" s="32">
        <f t="shared" si="7"/>
        <v>8.4337349397590362</v>
      </c>
      <c r="J79" s="31">
        <v>0</v>
      </c>
      <c r="K79" s="31">
        <v>1</v>
      </c>
      <c r="L79" s="31">
        <v>0</v>
      </c>
      <c r="M79" s="31">
        <v>0</v>
      </c>
      <c r="N79" s="31">
        <v>4</v>
      </c>
      <c r="O79" s="31">
        <v>2</v>
      </c>
      <c r="P79" s="91">
        <v>7</v>
      </c>
      <c r="Q79" s="31">
        <v>1</v>
      </c>
      <c r="R79" s="31">
        <v>0</v>
      </c>
      <c r="S79" s="31">
        <v>0</v>
      </c>
      <c r="T79" s="31">
        <v>4</v>
      </c>
      <c r="U79" s="91">
        <v>2</v>
      </c>
      <c r="V79" s="32">
        <f t="shared" si="3"/>
        <v>100</v>
      </c>
      <c r="W79" s="103">
        <v>10</v>
      </c>
      <c r="X79" s="31">
        <v>15</v>
      </c>
      <c r="Y79" s="91">
        <v>7</v>
      </c>
      <c r="Z79" s="32">
        <f t="shared" si="5"/>
        <v>10.144927536231885</v>
      </c>
      <c r="AA79" s="31">
        <v>0</v>
      </c>
      <c r="AB79" s="91">
        <v>1</v>
      </c>
      <c r="AC79" s="31">
        <v>0</v>
      </c>
      <c r="AD79" s="31">
        <v>0</v>
      </c>
      <c r="AE79" s="91">
        <v>4</v>
      </c>
      <c r="AF79" s="91">
        <v>2</v>
      </c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ht="141.75" customHeight="1">
      <c r="A80" s="31">
        <v>67</v>
      </c>
      <c r="B80" s="31" t="s">
        <v>138</v>
      </c>
      <c r="C80" s="31" t="s">
        <v>45</v>
      </c>
      <c r="D80" s="31">
        <v>8.23</v>
      </c>
      <c r="E80" s="31">
        <v>30</v>
      </c>
      <c r="F80" s="32">
        <v>32</v>
      </c>
      <c r="G80" s="13">
        <f t="shared" si="8"/>
        <v>3.8882138517618468</v>
      </c>
      <c r="H80" s="31">
        <v>2</v>
      </c>
      <c r="I80" s="32">
        <f t="shared" si="7"/>
        <v>6.666666666666667</v>
      </c>
      <c r="J80" s="31">
        <v>0</v>
      </c>
      <c r="K80" s="31">
        <v>0</v>
      </c>
      <c r="L80" s="31">
        <v>0</v>
      </c>
      <c r="M80" s="31">
        <v>0</v>
      </c>
      <c r="N80" s="31">
        <v>1</v>
      </c>
      <c r="O80" s="31">
        <v>1</v>
      </c>
      <c r="P80" s="91">
        <v>2</v>
      </c>
      <c r="Q80" s="31">
        <v>0</v>
      </c>
      <c r="R80" s="31">
        <v>0</v>
      </c>
      <c r="S80" s="31">
        <v>0</v>
      </c>
      <c r="T80" s="31">
        <v>1</v>
      </c>
      <c r="U80" s="91">
        <v>1</v>
      </c>
      <c r="V80" s="32">
        <f t="shared" ref="V80:V151" si="9">P80/H80*100</f>
        <v>100</v>
      </c>
      <c r="W80" s="103">
        <v>4</v>
      </c>
      <c r="X80" s="31">
        <v>12</v>
      </c>
      <c r="Y80" s="91">
        <v>3</v>
      </c>
      <c r="Z80" s="32">
        <f t="shared" si="5"/>
        <v>9.375</v>
      </c>
      <c r="AA80" s="31">
        <v>0</v>
      </c>
      <c r="AB80" s="91">
        <v>0</v>
      </c>
      <c r="AC80" s="31">
        <v>0</v>
      </c>
      <c r="AD80" s="31">
        <v>0</v>
      </c>
      <c r="AE80" s="91">
        <v>2</v>
      </c>
      <c r="AF80" s="91">
        <v>1</v>
      </c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</row>
    <row r="81" spans="1:118" ht="141.75" customHeight="1">
      <c r="A81" s="31">
        <v>68</v>
      </c>
      <c r="B81" s="31" t="s">
        <v>210</v>
      </c>
      <c r="C81" s="31" t="s">
        <v>45</v>
      </c>
      <c r="D81" s="31">
        <v>21.07</v>
      </c>
      <c r="E81" s="31">
        <v>143</v>
      </c>
      <c r="F81" s="32">
        <v>151</v>
      </c>
      <c r="G81" s="13">
        <f t="shared" si="8"/>
        <v>7.1665875652586619</v>
      </c>
      <c r="H81" s="31">
        <v>7</v>
      </c>
      <c r="I81" s="32">
        <f t="shared" si="7"/>
        <v>4.895104895104895</v>
      </c>
      <c r="J81" s="31">
        <v>0</v>
      </c>
      <c r="K81" s="31">
        <v>0</v>
      </c>
      <c r="L81" s="31">
        <v>0</v>
      </c>
      <c r="M81" s="31">
        <v>0</v>
      </c>
      <c r="N81" s="31">
        <v>5</v>
      </c>
      <c r="O81" s="31">
        <v>2</v>
      </c>
      <c r="P81" s="91">
        <v>7</v>
      </c>
      <c r="Q81" s="31">
        <v>0</v>
      </c>
      <c r="R81" s="31">
        <v>0</v>
      </c>
      <c r="S81" s="31">
        <v>0</v>
      </c>
      <c r="T81" s="31">
        <v>5</v>
      </c>
      <c r="U81" s="91">
        <v>2</v>
      </c>
      <c r="V81" s="32">
        <f t="shared" si="9"/>
        <v>100</v>
      </c>
      <c r="W81" s="103">
        <v>23</v>
      </c>
      <c r="X81" s="31">
        <v>15</v>
      </c>
      <c r="Y81" s="91">
        <v>8</v>
      </c>
      <c r="Z81" s="32">
        <f t="shared" si="5"/>
        <v>5.298013245033113</v>
      </c>
      <c r="AA81" s="31">
        <v>0</v>
      </c>
      <c r="AB81" s="91">
        <v>1</v>
      </c>
      <c r="AC81" s="31">
        <v>0</v>
      </c>
      <c r="AD81" s="31">
        <v>0</v>
      </c>
      <c r="AE81" s="91">
        <v>5</v>
      </c>
      <c r="AF81" s="91">
        <v>2</v>
      </c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8" ht="141.75" customHeight="1">
      <c r="A82" s="31">
        <v>69</v>
      </c>
      <c r="B82" s="31" t="s">
        <v>261</v>
      </c>
      <c r="C82" s="31" t="s">
        <v>45</v>
      </c>
      <c r="D82" s="31">
        <v>30.8</v>
      </c>
      <c r="E82" s="31">
        <v>105</v>
      </c>
      <c r="F82" s="32">
        <v>109</v>
      </c>
      <c r="G82" s="13">
        <f t="shared" si="8"/>
        <v>3.5389610389610389</v>
      </c>
      <c r="H82" s="31">
        <v>7</v>
      </c>
      <c r="I82" s="32">
        <f t="shared" si="7"/>
        <v>6.666666666666667</v>
      </c>
      <c r="J82" s="31">
        <v>0</v>
      </c>
      <c r="K82" s="31">
        <v>1</v>
      </c>
      <c r="L82" s="31">
        <v>0</v>
      </c>
      <c r="M82" s="31">
        <v>0</v>
      </c>
      <c r="N82" s="31">
        <v>4</v>
      </c>
      <c r="O82" s="31">
        <v>2</v>
      </c>
      <c r="P82" s="91">
        <v>7</v>
      </c>
      <c r="Q82" s="31">
        <v>1</v>
      </c>
      <c r="R82" s="31">
        <v>0</v>
      </c>
      <c r="S82" s="31">
        <v>0</v>
      </c>
      <c r="T82" s="31">
        <v>4</v>
      </c>
      <c r="U82" s="91">
        <v>2</v>
      </c>
      <c r="V82" s="32">
        <f t="shared" si="9"/>
        <v>100</v>
      </c>
      <c r="W82" s="103">
        <v>13</v>
      </c>
      <c r="X82" s="31">
        <v>12</v>
      </c>
      <c r="Y82" s="91">
        <v>8</v>
      </c>
      <c r="Z82" s="32">
        <f t="shared" ref="Z82:Z107" si="10">Y82/F82*100</f>
        <v>7.3394495412844041</v>
      </c>
      <c r="AA82" s="31">
        <v>0</v>
      </c>
      <c r="AB82" s="91">
        <v>1</v>
      </c>
      <c r="AC82" s="31">
        <v>0</v>
      </c>
      <c r="AD82" s="31">
        <v>0</v>
      </c>
      <c r="AE82" s="91">
        <v>5</v>
      </c>
      <c r="AF82" s="91">
        <v>2</v>
      </c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8" ht="141.75" customHeight="1">
      <c r="A83" s="31">
        <v>70</v>
      </c>
      <c r="B83" s="106" t="s">
        <v>316</v>
      </c>
      <c r="C83" s="31" t="s">
        <v>317</v>
      </c>
      <c r="D83" s="31">
        <v>6</v>
      </c>
      <c r="E83" s="31">
        <v>0</v>
      </c>
      <c r="F83" s="32">
        <v>58</v>
      </c>
      <c r="G83" s="13">
        <f t="shared" si="8"/>
        <v>9.6666666666666661</v>
      </c>
      <c r="H83" s="31">
        <v>0</v>
      </c>
      <c r="I83" s="32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91">
        <v>0</v>
      </c>
      <c r="Q83" s="31">
        <v>0</v>
      </c>
      <c r="R83" s="31">
        <v>0</v>
      </c>
      <c r="S83" s="31">
        <v>0</v>
      </c>
      <c r="T83" s="31">
        <v>0</v>
      </c>
      <c r="U83" s="91">
        <v>0</v>
      </c>
      <c r="V83" s="32">
        <v>0</v>
      </c>
      <c r="W83" s="103">
        <v>10</v>
      </c>
      <c r="X83" s="31">
        <v>18</v>
      </c>
      <c r="Y83" s="91">
        <v>3</v>
      </c>
      <c r="Z83" s="32">
        <f t="shared" si="10"/>
        <v>5.1724137931034484</v>
      </c>
      <c r="AA83" s="31">
        <v>0</v>
      </c>
      <c r="AB83" s="91">
        <v>0</v>
      </c>
      <c r="AC83" s="31">
        <v>0</v>
      </c>
      <c r="AD83" s="31">
        <v>0</v>
      </c>
      <c r="AE83" s="91">
        <v>2</v>
      </c>
      <c r="AF83" s="91">
        <v>1</v>
      </c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8" ht="141.75" customHeight="1">
      <c r="A84" s="31">
        <v>71</v>
      </c>
      <c r="B84" s="31" t="s">
        <v>189</v>
      </c>
      <c r="C84" s="31" t="s">
        <v>45</v>
      </c>
      <c r="D84" s="31">
        <v>10.26</v>
      </c>
      <c r="E84" s="31">
        <v>42</v>
      </c>
      <c r="F84" s="32">
        <v>46</v>
      </c>
      <c r="G84" s="13">
        <f t="shared" si="8"/>
        <v>4.4834307992202733</v>
      </c>
      <c r="H84" s="31">
        <v>3</v>
      </c>
      <c r="I84" s="32">
        <f>H84/E84*100</f>
        <v>7.1428571428571423</v>
      </c>
      <c r="J84" s="31">
        <v>0</v>
      </c>
      <c r="K84" s="31">
        <v>0</v>
      </c>
      <c r="L84" s="31">
        <v>0</v>
      </c>
      <c r="M84" s="31">
        <v>0</v>
      </c>
      <c r="N84" s="31">
        <v>2</v>
      </c>
      <c r="O84" s="31">
        <v>1</v>
      </c>
      <c r="P84" s="91">
        <v>3</v>
      </c>
      <c r="Q84" s="31">
        <v>0</v>
      </c>
      <c r="R84" s="31">
        <v>0</v>
      </c>
      <c r="S84" s="31">
        <v>0</v>
      </c>
      <c r="T84" s="31">
        <v>2</v>
      </c>
      <c r="U84" s="91">
        <v>1</v>
      </c>
      <c r="V84" s="32">
        <f t="shared" si="9"/>
        <v>100</v>
      </c>
      <c r="W84" s="103">
        <v>5</v>
      </c>
      <c r="X84" s="31">
        <v>12</v>
      </c>
      <c r="Y84" s="91">
        <v>4</v>
      </c>
      <c r="Z84" s="32">
        <f t="shared" si="10"/>
        <v>8.695652173913043</v>
      </c>
      <c r="AA84" s="31">
        <v>0</v>
      </c>
      <c r="AB84" s="91">
        <v>0</v>
      </c>
      <c r="AC84" s="31">
        <v>0</v>
      </c>
      <c r="AD84" s="31">
        <v>0</v>
      </c>
      <c r="AE84" s="91">
        <v>3</v>
      </c>
      <c r="AF84" s="91">
        <v>1</v>
      </c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8" ht="141.75" customHeight="1">
      <c r="A85" s="31">
        <v>72</v>
      </c>
      <c r="B85" s="31" t="s">
        <v>272</v>
      </c>
      <c r="C85" s="31" t="s">
        <v>273</v>
      </c>
      <c r="D85" s="31">
        <v>18.2</v>
      </c>
      <c r="E85" s="31">
        <v>107</v>
      </c>
      <c r="F85" s="32">
        <v>125</v>
      </c>
      <c r="G85" s="13">
        <f t="shared" si="8"/>
        <v>6.8681318681318686</v>
      </c>
      <c r="H85" s="31">
        <v>8</v>
      </c>
      <c r="I85" s="32">
        <f>H85/E85*100</f>
        <v>7.4766355140186906</v>
      </c>
      <c r="J85" s="31">
        <v>0</v>
      </c>
      <c r="K85" s="31">
        <v>1</v>
      </c>
      <c r="L85" s="31">
        <v>0</v>
      </c>
      <c r="M85" s="31">
        <v>0</v>
      </c>
      <c r="N85" s="31">
        <v>5</v>
      </c>
      <c r="O85" s="31">
        <v>2</v>
      </c>
      <c r="P85" s="91">
        <v>8</v>
      </c>
      <c r="Q85" s="31">
        <v>1</v>
      </c>
      <c r="R85" s="31">
        <v>0</v>
      </c>
      <c r="S85" s="31">
        <v>0</v>
      </c>
      <c r="T85" s="31">
        <v>5</v>
      </c>
      <c r="U85" s="91">
        <v>2</v>
      </c>
      <c r="V85" s="32">
        <f t="shared" si="9"/>
        <v>100</v>
      </c>
      <c r="W85" s="103">
        <v>19</v>
      </c>
      <c r="X85" s="31">
        <v>15</v>
      </c>
      <c r="Y85" s="91">
        <v>9</v>
      </c>
      <c r="Z85" s="32">
        <f t="shared" si="10"/>
        <v>7.1999999999999993</v>
      </c>
      <c r="AA85" s="31">
        <v>0</v>
      </c>
      <c r="AB85" s="91">
        <v>1</v>
      </c>
      <c r="AC85" s="31">
        <v>0</v>
      </c>
      <c r="AD85" s="31">
        <v>0</v>
      </c>
      <c r="AE85" s="91">
        <v>6</v>
      </c>
      <c r="AF85" s="91">
        <v>2</v>
      </c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8" ht="141.75" customHeight="1">
      <c r="A86" s="31">
        <v>73</v>
      </c>
      <c r="B86" s="106" t="s">
        <v>296</v>
      </c>
      <c r="C86" s="31" t="s">
        <v>295</v>
      </c>
      <c r="D86" s="31">
        <v>4.97</v>
      </c>
      <c r="E86" s="31">
        <v>0</v>
      </c>
      <c r="F86" s="32">
        <v>38</v>
      </c>
      <c r="G86" s="13">
        <f t="shared" si="8"/>
        <v>7.6458752515090547</v>
      </c>
      <c r="H86" s="31">
        <v>0</v>
      </c>
      <c r="I86" s="32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91">
        <v>0</v>
      </c>
      <c r="Q86" s="31">
        <v>0</v>
      </c>
      <c r="R86" s="31">
        <v>0</v>
      </c>
      <c r="S86" s="31">
        <v>0</v>
      </c>
      <c r="T86" s="31">
        <v>0</v>
      </c>
      <c r="U86" s="91">
        <v>0</v>
      </c>
      <c r="V86" s="32">
        <v>0</v>
      </c>
      <c r="W86" s="103">
        <v>6</v>
      </c>
      <c r="X86" s="31">
        <v>15</v>
      </c>
      <c r="Y86" s="91">
        <v>2</v>
      </c>
      <c r="Z86" s="32">
        <f t="shared" si="10"/>
        <v>5.2631578947368416</v>
      </c>
      <c r="AA86" s="31">
        <v>0</v>
      </c>
      <c r="AB86" s="91">
        <v>0</v>
      </c>
      <c r="AC86" s="31">
        <v>0</v>
      </c>
      <c r="AD86" s="31">
        <v>0</v>
      </c>
      <c r="AE86" s="91">
        <v>1</v>
      </c>
      <c r="AF86" s="91">
        <v>1</v>
      </c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8" ht="126">
      <c r="A87" s="31">
        <v>74</v>
      </c>
      <c r="B87" s="31" t="s">
        <v>44</v>
      </c>
      <c r="C87" s="31" t="s">
        <v>45</v>
      </c>
      <c r="D87" s="31">
        <v>19.399999999999999</v>
      </c>
      <c r="E87" s="31">
        <v>79</v>
      </c>
      <c r="F87" s="32">
        <v>88</v>
      </c>
      <c r="G87" s="13">
        <f t="shared" si="8"/>
        <v>4.5360824742268049</v>
      </c>
      <c r="H87" s="31">
        <v>5</v>
      </c>
      <c r="I87" s="32">
        <f t="shared" ref="I87:I94" si="11">H87/E87*100</f>
        <v>6.3291139240506329</v>
      </c>
      <c r="J87" s="31">
        <v>0</v>
      </c>
      <c r="K87" s="31">
        <v>0</v>
      </c>
      <c r="L87" s="31">
        <v>0</v>
      </c>
      <c r="M87" s="31">
        <v>0</v>
      </c>
      <c r="N87" s="31">
        <v>4</v>
      </c>
      <c r="O87" s="31">
        <v>1</v>
      </c>
      <c r="P87" s="91">
        <v>5</v>
      </c>
      <c r="Q87" s="31">
        <v>0</v>
      </c>
      <c r="R87" s="31">
        <v>0</v>
      </c>
      <c r="S87" s="31">
        <v>0</v>
      </c>
      <c r="T87" s="31">
        <v>4</v>
      </c>
      <c r="U87" s="91">
        <v>1</v>
      </c>
      <c r="V87" s="32">
        <f t="shared" si="9"/>
        <v>100</v>
      </c>
      <c r="W87" s="103">
        <v>10</v>
      </c>
      <c r="X87" s="31">
        <v>12</v>
      </c>
      <c r="Y87" s="91">
        <v>7</v>
      </c>
      <c r="Z87" s="32">
        <f t="shared" si="10"/>
        <v>7.9545454545454541</v>
      </c>
      <c r="AA87" s="31">
        <v>0</v>
      </c>
      <c r="AB87" s="91">
        <v>0</v>
      </c>
      <c r="AC87" s="31">
        <v>0</v>
      </c>
      <c r="AD87" s="31">
        <v>0</v>
      </c>
      <c r="AE87" s="91">
        <v>5</v>
      </c>
      <c r="AF87" s="91">
        <v>2</v>
      </c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8" ht="69.75" customHeight="1">
      <c r="A88" s="31">
        <v>75</v>
      </c>
      <c r="B88" s="31" t="s">
        <v>75</v>
      </c>
      <c r="C88" s="31" t="s">
        <v>45</v>
      </c>
      <c r="D88" s="31">
        <v>10</v>
      </c>
      <c r="E88" s="31">
        <v>85</v>
      </c>
      <c r="F88" s="32">
        <v>89</v>
      </c>
      <c r="G88" s="13">
        <f t="shared" si="8"/>
        <v>8.9</v>
      </c>
      <c r="H88" s="31">
        <v>10</v>
      </c>
      <c r="I88" s="32">
        <f t="shared" si="11"/>
        <v>11.76470588235294</v>
      </c>
      <c r="J88" s="31">
        <v>0</v>
      </c>
      <c r="K88" s="31">
        <v>1</v>
      </c>
      <c r="L88" s="31">
        <v>0</v>
      </c>
      <c r="M88" s="31">
        <v>0</v>
      </c>
      <c r="N88" s="31">
        <v>7</v>
      </c>
      <c r="O88" s="31">
        <v>2</v>
      </c>
      <c r="P88" s="91">
        <v>10</v>
      </c>
      <c r="Q88" s="31">
        <v>1</v>
      </c>
      <c r="R88" s="31">
        <v>0</v>
      </c>
      <c r="S88" s="31">
        <v>0</v>
      </c>
      <c r="T88" s="31">
        <v>7</v>
      </c>
      <c r="U88" s="91">
        <v>2</v>
      </c>
      <c r="V88" s="32">
        <f t="shared" si="9"/>
        <v>100</v>
      </c>
      <c r="W88" s="103">
        <v>13</v>
      </c>
      <c r="X88" s="31">
        <v>15</v>
      </c>
      <c r="Y88" s="91">
        <v>11</v>
      </c>
      <c r="Z88" s="32">
        <f t="shared" si="10"/>
        <v>12.359550561797752</v>
      </c>
      <c r="AA88" s="31">
        <v>0</v>
      </c>
      <c r="AB88" s="91">
        <v>1</v>
      </c>
      <c r="AC88" s="31">
        <v>0</v>
      </c>
      <c r="AD88" s="31">
        <v>0</v>
      </c>
      <c r="AE88" s="91">
        <v>8</v>
      </c>
      <c r="AF88" s="91">
        <v>2</v>
      </c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8" ht="69" customHeight="1">
      <c r="A89" s="31">
        <v>76</v>
      </c>
      <c r="B89" s="31" t="s">
        <v>55</v>
      </c>
      <c r="C89" s="31" t="s">
        <v>45</v>
      </c>
      <c r="D89" s="31">
        <v>11.44</v>
      </c>
      <c r="E89" s="31">
        <v>97</v>
      </c>
      <c r="F89" s="32">
        <v>98</v>
      </c>
      <c r="G89" s="13">
        <f t="shared" si="8"/>
        <v>8.5664335664335667</v>
      </c>
      <c r="H89" s="31">
        <v>7</v>
      </c>
      <c r="I89" s="32">
        <f t="shared" si="11"/>
        <v>7.216494845360824</v>
      </c>
      <c r="J89" s="31">
        <v>0</v>
      </c>
      <c r="K89" s="31">
        <v>1</v>
      </c>
      <c r="L89" s="31">
        <v>0</v>
      </c>
      <c r="M89" s="31">
        <v>0</v>
      </c>
      <c r="N89" s="31">
        <v>4</v>
      </c>
      <c r="O89" s="31">
        <v>2</v>
      </c>
      <c r="P89" s="91">
        <v>7</v>
      </c>
      <c r="Q89" s="31">
        <v>1</v>
      </c>
      <c r="R89" s="31">
        <v>0</v>
      </c>
      <c r="S89" s="31">
        <v>0</v>
      </c>
      <c r="T89" s="31">
        <v>4</v>
      </c>
      <c r="U89" s="91">
        <v>2</v>
      </c>
      <c r="V89" s="32">
        <f t="shared" si="9"/>
        <v>100</v>
      </c>
      <c r="W89" s="103">
        <v>15</v>
      </c>
      <c r="X89" s="31">
        <v>15</v>
      </c>
      <c r="Y89" s="91">
        <v>9</v>
      </c>
      <c r="Z89" s="32">
        <f t="shared" si="10"/>
        <v>9.183673469387756</v>
      </c>
      <c r="AA89" s="31">
        <v>0</v>
      </c>
      <c r="AB89" s="91">
        <v>1</v>
      </c>
      <c r="AC89" s="31">
        <v>0</v>
      </c>
      <c r="AD89" s="31">
        <v>0</v>
      </c>
      <c r="AE89" s="91">
        <v>6</v>
      </c>
      <c r="AF89" s="91">
        <v>2</v>
      </c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8" s="73" customFormat="1" ht="72" customHeight="1">
      <c r="A90" s="31">
        <v>77</v>
      </c>
      <c r="B90" s="31" t="s">
        <v>50</v>
      </c>
      <c r="C90" s="31" t="s">
        <v>45</v>
      </c>
      <c r="D90" s="31">
        <v>24.6</v>
      </c>
      <c r="E90" s="31">
        <v>86</v>
      </c>
      <c r="F90" s="32">
        <v>91</v>
      </c>
      <c r="G90" s="13">
        <f t="shared" si="8"/>
        <v>3.6991869918699183</v>
      </c>
      <c r="H90" s="31">
        <v>6</v>
      </c>
      <c r="I90" s="32">
        <f t="shared" si="11"/>
        <v>6.9767441860465116</v>
      </c>
      <c r="J90" s="31">
        <v>0</v>
      </c>
      <c r="K90" s="31">
        <v>0</v>
      </c>
      <c r="L90" s="31">
        <v>0</v>
      </c>
      <c r="M90" s="31">
        <v>0</v>
      </c>
      <c r="N90" s="31">
        <v>4</v>
      </c>
      <c r="O90" s="31">
        <v>2</v>
      </c>
      <c r="P90" s="91">
        <v>6</v>
      </c>
      <c r="Q90" s="31">
        <v>0</v>
      </c>
      <c r="R90" s="31">
        <v>0</v>
      </c>
      <c r="S90" s="31">
        <v>0</v>
      </c>
      <c r="T90" s="31">
        <v>4</v>
      </c>
      <c r="U90" s="91">
        <v>2</v>
      </c>
      <c r="V90" s="32">
        <f t="shared" si="9"/>
        <v>100</v>
      </c>
      <c r="W90" s="103">
        <v>10</v>
      </c>
      <c r="X90" s="31">
        <v>12</v>
      </c>
      <c r="Y90" s="91">
        <v>7</v>
      </c>
      <c r="Z90" s="32">
        <f t="shared" si="10"/>
        <v>7.6923076923076925</v>
      </c>
      <c r="AA90" s="31">
        <v>0</v>
      </c>
      <c r="AB90" s="91">
        <v>0</v>
      </c>
      <c r="AC90" s="31">
        <v>0</v>
      </c>
      <c r="AD90" s="31">
        <v>0</v>
      </c>
      <c r="AE90" s="91">
        <v>5</v>
      </c>
      <c r="AF90" s="91">
        <v>2</v>
      </c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131"/>
    </row>
    <row r="91" spans="1:118" s="79" customFormat="1" ht="72" customHeight="1">
      <c r="A91" s="31">
        <v>78</v>
      </c>
      <c r="B91" s="31" t="s">
        <v>271</v>
      </c>
      <c r="C91" s="31" t="s">
        <v>45</v>
      </c>
      <c r="D91" s="31">
        <v>106.37</v>
      </c>
      <c r="E91" s="31">
        <v>753</v>
      </c>
      <c r="F91" s="32">
        <v>755</v>
      </c>
      <c r="G91" s="13">
        <f t="shared" si="8"/>
        <v>7.0978659396446364</v>
      </c>
      <c r="H91" s="31">
        <v>15</v>
      </c>
      <c r="I91" s="32">
        <f t="shared" si="11"/>
        <v>1.9920318725099602</v>
      </c>
      <c r="J91" s="31">
        <v>0</v>
      </c>
      <c r="K91" s="31">
        <v>1</v>
      </c>
      <c r="L91" s="31">
        <v>0</v>
      </c>
      <c r="M91" s="31">
        <v>0</v>
      </c>
      <c r="N91" s="31">
        <v>11</v>
      </c>
      <c r="O91" s="31">
        <v>3</v>
      </c>
      <c r="P91" s="91">
        <v>15</v>
      </c>
      <c r="Q91" s="31">
        <v>1</v>
      </c>
      <c r="R91" s="31">
        <v>0</v>
      </c>
      <c r="S91" s="31">
        <v>0</v>
      </c>
      <c r="T91" s="31">
        <v>11</v>
      </c>
      <c r="U91" s="91">
        <v>3</v>
      </c>
      <c r="V91" s="32">
        <f t="shared" si="9"/>
        <v>100</v>
      </c>
      <c r="W91" s="103">
        <v>113</v>
      </c>
      <c r="X91" s="31">
        <v>15</v>
      </c>
      <c r="Y91" s="91">
        <v>18</v>
      </c>
      <c r="Z91" s="32">
        <f t="shared" si="10"/>
        <v>2.3841059602649008</v>
      </c>
      <c r="AA91" s="31">
        <v>0</v>
      </c>
      <c r="AB91" s="91">
        <v>1</v>
      </c>
      <c r="AC91" s="31">
        <v>0</v>
      </c>
      <c r="AD91" s="31">
        <v>0</v>
      </c>
      <c r="AE91" s="91">
        <v>13</v>
      </c>
      <c r="AF91" s="91">
        <v>4</v>
      </c>
    </row>
    <row r="92" spans="1:118" s="79" customFormat="1" ht="102.75" customHeight="1">
      <c r="A92" s="31">
        <v>79</v>
      </c>
      <c r="B92" s="31" t="s">
        <v>222</v>
      </c>
      <c r="C92" s="31" t="s">
        <v>58</v>
      </c>
      <c r="D92" s="31">
        <v>92.2</v>
      </c>
      <c r="E92" s="31">
        <v>459</v>
      </c>
      <c r="F92" s="32">
        <v>455</v>
      </c>
      <c r="G92" s="13">
        <f t="shared" si="8"/>
        <v>4.9349240780911066</v>
      </c>
      <c r="H92" s="31">
        <v>36</v>
      </c>
      <c r="I92" s="32">
        <f t="shared" si="11"/>
        <v>7.8431372549019605</v>
      </c>
      <c r="J92" s="31">
        <v>0</v>
      </c>
      <c r="K92" s="31">
        <v>3</v>
      </c>
      <c r="L92" s="31">
        <v>0</v>
      </c>
      <c r="M92" s="31">
        <v>0</v>
      </c>
      <c r="N92" s="31">
        <v>25</v>
      </c>
      <c r="O92" s="31">
        <v>8</v>
      </c>
      <c r="P92" s="91">
        <v>36</v>
      </c>
      <c r="Q92" s="31">
        <v>3</v>
      </c>
      <c r="R92" s="31">
        <v>0</v>
      </c>
      <c r="S92" s="31">
        <v>0</v>
      </c>
      <c r="T92" s="31">
        <v>25</v>
      </c>
      <c r="U92" s="91">
        <v>8</v>
      </c>
      <c r="V92" s="32">
        <f t="shared" si="9"/>
        <v>100</v>
      </c>
      <c r="W92" s="103">
        <v>55</v>
      </c>
      <c r="X92" s="31">
        <v>12</v>
      </c>
      <c r="Y92" s="91">
        <v>37</v>
      </c>
      <c r="Z92" s="32">
        <f t="shared" si="10"/>
        <v>8.1318681318681314</v>
      </c>
      <c r="AA92" s="31">
        <v>0</v>
      </c>
      <c r="AB92" s="91">
        <v>3</v>
      </c>
      <c r="AC92" s="31">
        <v>0</v>
      </c>
      <c r="AD92" s="31">
        <v>0</v>
      </c>
      <c r="AE92" s="91">
        <v>27</v>
      </c>
      <c r="AF92" s="91">
        <v>7</v>
      </c>
    </row>
    <row r="93" spans="1:118" s="79" customFormat="1" ht="132" customHeight="1">
      <c r="A93" s="31">
        <v>80</v>
      </c>
      <c r="B93" s="31" t="s">
        <v>266</v>
      </c>
      <c r="C93" s="31" t="s">
        <v>58</v>
      </c>
      <c r="D93" s="31">
        <v>16.8</v>
      </c>
      <c r="E93" s="31">
        <v>85</v>
      </c>
      <c r="F93" s="32">
        <v>87</v>
      </c>
      <c r="G93" s="13">
        <f t="shared" si="8"/>
        <v>5.1785714285714279</v>
      </c>
      <c r="H93" s="31">
        <v>6</v>
      </c>
      <c r="I93" s="32">
        <f t="shared" si="11"/>
        <v>7.0588235294117645</v>
      </c>
      <c r="J93" s="31">
        <v>0</v>
      </c>
      <c r="K93" s="31">
        <v>0</v>
      </c>
      <c r="L93" s="31">
        <v>0</v>
      </c>
      <c r="M93" s="31">
        <v>0</v>
      </c>
      <c r="N93" s="31">
        <v>4</v>
      </c>
      <c r="O93" s="31">
        <v>2</v>
      </c>
      <c r="P93" s="91">
        <v>6</v>
      </c>
      <c r="Q93" s="31">
        <v>0</v>
      </c>
      <c r="R93" s="31">
        <v>0</v>
      </c>
      <c r="S93" s="31">
        <v>0</v>
      </c>
      <c r="T93" s="31">
        <v>4</v>
      </c>
      <c r="U93" s="91">
        <v>2</v>
      </c>
      <c r="V93" s="32">
        <f t="shared" si="9"/>
        <v>100</v>
      </c>
      <c r="W93" s="103">
        <v>10</v>
      </c>
      <c r="X93" s="31">
        <v>12</v>
      </c>
      <c r="Y93" s="91">
        <v>7</v>
      </c>
      <c r="Z93" s="32">
        <f t="shared" si="10"/>
        <v>8.0459770114942533</v>
      </c>
      <c r="AA93" s="31">
        <v>0</v>
      </c>
      <c r="AB93" s="91">
        <v>1</v>
      </c>
      <c r="AC93" s="31">
        <v>0</v>
      </c>
      <c r="AD93" s="31">
        <v>0</v>
      </c>
      <c r="AE93" s="91">
        <v>4</v>
      </c>
      <c r="AF93" s="91">
        <v>2</v>
      </c>
    </row>
    <row r="94" spans="1:118" s="79" customFormat="1" ht="108" customHeight="1">
      <c r="A94" s="31">
        <v>81</v>
      </c>
      <c r="B94" s="31" t="s">
        <v>204</v>
      </c>
      <c r="C94" s="31" t="s">
        <v>205</v>
      </c>
      <c r="D94" s="31">
        <v>56.99</v>
      </c>
      <c r="E94" s="31">
        <v>234</v>
      </c>
      <c r="F94" s="32">
        <v>236</v>
      </c>
      <c r="G94" s="13">
        <f t="shared" si="8"/>
        <v>4.1410773819968414</v>
      </c>
      <c r="H94" s="31">
        <v>18</v>
      </c>
      <c r="I94" s="32">
        <f t="shared" si="11"/>
        <v>7.6923076923076925</v>
      </c>
      <c r="J94" s="31">
        <v>0</v>
      </c>
      <c r="K94" s="31">
        <v>2</v>
      </c>
      <c r="L94" s="31">
        <v>0</v>
      </c>
      <c r="M94" s="31">
        <v>0</v>
      </c>
      <c r="N94" s="31">
        <v>12</v>
      </c>
      <c r="O94" s="31">
        <v>4</v>
      </c>
      <c r="P94" s="91">
        <v>18</v>
      </c>
      <c r="Q94" s="31">
        <v>2</v>
      </c>
      <c r="R94" s="31">
        <v>0</v>
      </c>
      <c r="S94" s="31">
        <v>0</v>
      </c>
      <c r="T94" s="31">
        <v>12</v>
      </c>
      <c r="U94" s="91">
        <v>4</v>
      </c>
      <c r="V94" s="32">
        <f t="shared" si="9"/>
        <v>100</v>
      </c>
      <c r="W94" s="103">
        <v>28</v>
      </c>
      <c r="X94" s="31">
        <v>12</v>
      </c>
      <c r="Y94" s="91">
        <v>20</v>
      </c>
      <c r="Z94" s="32">
        <f t="shared" si="10"/>
        <v>8.4745762711864394</v>
      </c>
      <c r="AA94" s="31">
        <v>0</v>
      </c>
      <c r="AB94" s="91">
        <v>1</v>
      </c>
      <c r="AC94" s="31">
        <v>0</v>
      </c>
      <c r="AD94" s="31">
        <v>0</v>
      </c>
      <c r="AE94" s="91">
        <v>12</v>
      </c>
      <c r="AF94" s="91">
        <v>7</v>
      </c>
    </row>
    <row r="95" spans="1:118" s="79" customFormat="1" ht="108" customHeight="1">
      <c r="A95" s="31">
        <v>82</v>
      </c>
      <c r="B95" s="106" t="s">
        <v>300</v>
      </c>
      <c r="C95" s="31" t="s">
        <v>301</v>
      </c>
      <c r="D95" s="31">
        <v>4.2</v>
      </c>
      <c r="E95" s="31">
        <v>0</v>
      </c>
      <c r="F95" s="32">
        <v>36</v>
      </c>
      <c r="G95" s="13">
        <f t="shared" si="8"/>
        <v>8.5714285714285712</v>
      </c>
      <c r="H95" s="31">
        <v>0</v>
      </c>
      <c r="I95" s="32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91">
        <v>0</v>
      </c>
      <c r="Q95" s="31">
        <v>0</v>
      </c>
      <c r="R95" s="31">
        <v>0</v>
      </c>
      <c r="S95" s="31">
        <v>0</v>
      </c>
      <c r="T95" s="31">
        <v>0</v>
      </c>
      <c r="U95" s="91">
        <v>0</v>
      </c>
      <c r="V95" s="32">
        <v>0</v>
      </c>
      <c r="W95" s="103">
        <v>5</v>
      </c>
      <c r="X95" s="31">
        <v>15</v>
      </c>
      <c r="Y95" s="91">
        <v>3</v>
      </c>
      <c r="Z95" s="32">
        <f t="shared" si="10"/>
        <v>8.3333333333333321</v>
      </c>
      <c r="AA95" s="31">
        <v>0</v>
      </c>
      <c r="AB95" s="91">
        <v>0</v>
      </c>
      <c r="AC95" s="31">
        <v>0</v>
      </c>
      <c r="AD95" s="31">
        <v>0</v>
      </c>
      <c r="AE95" s="91">
        <v>2</v>
      </c>
      <c r="AF95" s="91">
        <v>1</v>
      </c>
    </row>
    <row r="96" spans="1:118" s="79" customFormat="1" ht="72" customHeight="1">
      <c r="A96" s="31">
        <v>83</v>
      </c>
      <c r="B96" s="31" t="s">
        <v>57</v>
      </c>
      <c r="C96" s="31" t="s">
        <v>58</v>
      </c>
      <c r="D96" s="31">
        <v>12.6</v>
      </c>
      <c r="E96" s="31">
        <v>68</v>
      </c>
      <c r="F96" s="32">
        <v>67</v>
      </c>
      <c r="G96" s="13">
        <f t="shared" si="8"/>
        <v>5.3174603174603172</v>
      </c>
      <c r="H96" s="31">
        <v>3</v>
      </c>
      <c r="I96" s="32">
        <f t="shared" ref="I96:I112" si="12">H96/E96*100</f>
        <v>4.4117647058823533</v>
      </c>
      <c r="J96" s="31">
        <v>0</v>
      </c>
      <c r="K96" s="31">
        <v>0</v>
      </c>
      <c r="L96" s="31">
        <v>0</v>
      </c>
      <c r="M96" s="31">
        <v>0</v>
      </c>
      <c r="N96" s="31">
        <v>2</v>
      </c>
      <c r="O96" s="31">
        <v>1</v>
      </c>
      <c r="P96" s="91">
        <v>3</v>
      </c>
      <c r="Q96" s="31">
        <v>0</v>
      </c>
      <c r="R96" s="31">
        <v>0</v>
      </c>
      <c r="S96" s="31">
        <v>0</v>
      </c>
      <c r="T96" s="31">
        <v>2</v>
      </c>
      <c r="U96" s="91">
        <v>1</v>
      </c>
      <c r="V96" s="32">
        <f t="shared" si="9"/>
        <v>100</v>
      </c>
      <c r="W96" s="103">
        <v>8</v>
      </c>
      <c r="X96" s="31">
        <v>12</v>
      </c>
      <c r="Y96" s="91">
        <v>3</v>
      </c>
      <c r="Z96" s="32">
        <f t="shared" si="10"/>
        <v>4.4776119402985071</v>
      </c>
      <c r="AA96" s="31">
        <v>0</v>
      </c>
      <c r="AB96" s="91">
        <v>0</v>
      </c>
      <c r="AC96" s="31">
        <v>0</v>
      </c>
      <c r="AD96" s="31">
        <v>0</v>
      </c>
      <c r="AE96" s="91">
        <v>2</v>
      </c>
      <c r="AF96" s="91">
        <v>1</v>
      </c>
    </row>
    <row r="97" spans="1:32" s="79" customFormat="1" ht="72" customHeight="1">
      <c r="A97" s="31">
        <v>84</v>
      </c>
      <c r="B97" s="31" t="s">
        <v>211</v>
      </c>
      <c r="C97" s="31" t="s">
        <v>58</v>
      </c>
      <c r="D97" s="31">
        <v>13.3</v>
      </c>
      <c r="E97" s="31">
        <v>70</v>
      </c>
      <c r="F97" s="32">
        <v>75</v>
      </c>
      <c r="G97" s="13">
        <f t="shared" si="8"/>
        <v>5.6390977443609023</v>
      </c>
      <c r="H97" s="31">
        <v>5</v>
      </c>
      <c r="I97" s="32">
        <f t="shared" si="12"/>
        <v>7.1428571428571423</v>
      </c>
      <c r="J97" s="31">
        <v>0</v>
      </c>
      <c r="K97" s="31">
        <v>0</v>
      </c>
      <c r="L97" s="31">
        <v>0</v>
      </c>
      <c r="M97" s="31">
        <v>0</v>
      </c>
      <c r="N97" s="31">
        <v>4</v>
      </c>
      <c r="O97" s="31">
        <v>1</v>
      </c>
      <c r="P97" s="91">
        <v>5</v>
      </c>
      <c r="Q97" s="31">
        <v>0</v>
      </c>
      <c r="R97" s="31">
        <v>0</v>
      </c>
      <c r="S97" s="31">
        <v>0</v>
      </c>
      <c r="T97" s="31">
        <v>4</v>
      </c>
      <c r="U97" s="91">
        <v>1</v>
      </c>
      <c r="V97" s="32">
        <f t="shared" si="9"/>
        <v>100</v>
      </c>
      <c r="W97" s="103">
        <v>9</v>
      </c>
      <c r="X97" s="31">
        <f>W97/F97*100</f>
        <v>12</v>
      </c>
      <c r="Y97" s="91">
        <v>5</v>
      </c>
      <c r="Z97" s="32">
        <f t="shared" si="10"/>
        <v>6.666666666666667</v>
      </c>
      <c r="AA97" s="31">
        <v>0</v>
      </c>
      <c r="AB97" s="91">
        <v>0</v>
      </c>
      <c r="AC97" s="31">
        <v>0</v>
      </c>
      <c r="AD97" s="31">
        <v>0</v>
      </c>
      <c r="AE97" s="91">
        <v>4</v>
      </c>
      <c r="AF97" s="91">
        <v>1</v>
      </c>
    </row>
    <row r="98" spans="1:32" s="79" customFormat="1" ht="138.75" customHeight="1">
      <c r="A98" s="31">
        <v>85</v>
      </c>
      <c r="B98" s="31" t="s">
        <v>254</v>
      </c>
      <c r="C98" s="31" t="s">
        <v>99</v>
      </c>
      <c r="D98" s="31">
        <v>94.8</v>
      </c>
      <c r="E98" s="31">
        <v>684</v>
      </c>
      <c r="F98" s="32">
        <v>683</v>
      </c>
      <c r="G98" s="13">
        <f t="shared" si="8"/>
        <v>7.204641350210971</v>
      </c>
      <c r="H98" s="31">
        <v>66</v>
      </c>
      <c r="I98" s="32">
        <f t="shared" si="12"/>
        <v>9.6491228070175428</v>
      </c>
      <c r="J98" s="31">
        <v>0</v>
      </c>
      <c r="K98" s="31">
        <v>6</v>
      </c>
      <c r="L98" s="31">
        <v>0</v>
      </c>
      <c r="M98" s="31">
        <v>0</v>
      </c>
      <c r="N98" s="31">
        <v>45</v>
      </c>
      <c r="O98" s="31">
        <v>15</v>
      </c>
      <c r="P98" s="91">
        <v>66</v>
      </c>
      <c r="Q98" s="31">
        <v>6</v>
      </c>
      <c r="R98" s="31">
        <v>0</v>
      </c>
      <c r="S98" s="31">
        <v>0</v>
      </c>
      <c r="T98" s="31">
        <v>45</v>
      </c>
      <c r="U98" s="91">
        <v>15</v>
      </c>
      <c r="V98" s="32">
        <f t="shared" si="9"/>
        <v>100</v>
      </c>
      <c r="W98" s="103">
        <v>102</v>
      </c>
      <c r="X98" s="31">
        <v>15</v>
      </c>
      <c r="Y98" s="91">
        <v>68</v>
      </c>
      <c r="Z98" s="32">
        <f t="shared" si="10"/>
        <v>9.9560761346998543</v>
      </c>
      <c r="AA98" s="31">
        <v>0</v>
      </c>
      <c r="AB98" s="91">
        <v>6</v>
      </c>
      <c r="AC98" s="31">
        <v>0</v>
      </c>
      <c r="AD98" s="31">
        <v>0</v>
      </c>
      <c r="AE98" s="91">
        <v>46</v>
      </c>
      <c r="AF98" s="91">
        <v>16</v>
      </c>
    </row>
    <row r="99" spans="1:32" s="79" customFormat="1" ht="138.75" customHeight="1">
      <c r="A99" s="31">
        <v>86</v>
      </c>
      <c r="B99" s="31" t="s">
        <v>255</v>
      </c>
      <c r="C99" s="31" t="s">
        <v>99</v>
      </c>
      <c r="D99" s="31">
        <v>47.4</v>
      </c>
      <c r="E99" s="31">
        <v>421</v>
      </c>
      <c r="F99" s="32">
        <v>422</v>
      </c>
      <c r="G99" s="13">
        <f t="shared" si="8"/>
        <v>8.9029535864978904</v>
      </c>
      <c r="H99" s="31">
        <v>40</v>
      </c>
      <c r="I99" s="32">
        <f t="shared" si="12"/>
        <v>9.5011876484560567</v>
      </c>
      <c r="J99" s="31">
        <v>0</v>
      </c>
      <c r="K99" s="31">
        <v>4</v>
      </c>
      <c r="L99" s="31">
        <v>0</v>
      </c>
      <c r="M99" s="31">
        <v>0</v>
      </c>
      <c r="N99" s="31">
        <v>28</v>
      </c>
      <c r="O99" s="31">
        <v>8</v>
      </c>
      <c r="P99" s="91">
        <v>40</v>
      </c>
      <c r="Q99" s="31">
        <v>4</v>
      </c>
      <c r="R99" s="31">
        <v>0</v>
      </c>
      <c r="S99" s="31">
        <v>0</v>
      </c>
      <c r="T99" s="31">
        <v>28</v>
      </c>
      <c r="U99" s="91">
        <v>8</v>
      </c>
      <c r="V99" s="32">
        <f t="shared" si="9"/>
        <v>100</v>
      </c>
      <c r="W99" s="103">
        <v>63</v>
      </c>
      <c r="X99" s="31">
        <v>15</v>
      </c>
      <c r="Y99" s="91">
        <v>42</v>
      </c>
      <c r="Z99" s="32">
        <f t="shared" si="10"/>
        <v>9.9526066350710902</v>
      </c>
      <c r="AA99" s="31">
        <v>0</v>
      </c>
      <c r="AB99" s="91">
        <v>4</v>
      </c>
      <c r="AC99" s="31">
        <v>0</v>
      </c>
      <c r="AD99" s="31">
        <v>0</v>
      </c>
      <c r="AE99" s="91">
        <v>30</v>
      </c>
      <c r="AF99" s="91">
        <v>8</v>
      </c>
    </row>
    <row r="100" spans="1:32" s="79" customFormat="1" ht="104.25" customHeight="1">
      <c r="A100" s="31">
        <v>87</v>
      </c>
      <c r="B100" s="31" t="s">
        <v>98</v>
      </c>
      <c r="C100" s="31" t="s">
        <v>99</v>
      </c>
      <c r="D100" s="31">
        <v>8</v>
      </c>
      <c r="E100" s="31">
        <v>81</v>
      </c>
      <c r="F100" s="32">
        <v>82</v>
      </c>
      <c r="G100" s="13">
        <f t="shared" si="8"/>
        <v>10.25</v>
      </c>
      <c r="H100" s="31">
        <v>7</v>
      </c>
      <c r="I100" s="32">
        <f t="shared" si="12"/>
        <v>8.6419753086419746</v>
      </c>
      <c r="J100" s="31">
        <v>0</v>
      </c>
      <c r="K100" s="31">
        <v>1</v>
      </c>
      <c r="L100" s="31">
        <v>0</v>
      </c>
      <c r="M100" s="31">
        <v>0</v>
      </c>
      <c r="N100" s="31">
        <v>4</v>
      </c>
      <c r="O100" s="31">
        <v>2</v>
      </c>
      <c r="P100" s="91">
        <v>7</v>
      </c>
      <c r="Q100" s="31">
        <v>1</v>
      </c>
      <c r="R100" s="31">
        <v>0</v>
      </c>
      <c r="S100" s="31">
        <v>0</v>
      </c>
      <c r="T100" s="31">
        <v>4</v>
      </c>
      <c r="U100" s="91">
        <v>2</v>
      </c>
      <c r="V100" s="32">
        <f t="shared" si="9"/>
        <v>100</v>
      </c>
      <c r="W100" s="103">
        <v>15</v>
      </c>
      <c r="X100" s="31">
        <v>18</v>
      </c>
      <c r="Y100" s="91">
        <v>7</v>
      </c>
      <c r="Z100" s="32">
        <f t="shared" si="10"/>
        <v>8.536585365853659</v>
      </c>
      <c r="AA100" s="31">
        <v>0</v>
      </c>
      <c r="AB100" s="91">
        <v>1</v>
      </c>
      <c r="AC100" s="31">
        <v>0</v>
      </c>
      <c r="AD100" s="31">
        <v>0</v>
      </c>
      <c r="AE100" s="91">
        <v>4</v>
      </c>
      <c r="AF100" s="91">
        <v>2</v>
      </c>
    </row>
    <row r="101" spans="1:32" s="79" customFormat="1" ht="161.25" customHeight="1">
      <c r="A101" s="31">
        <v>88</v>
      </c>
      <c r="B101" s="31" t="s">
        <v>175</v>
      </c>
      <c r="C101" s="31" t="s">
        <v>176</v>
      </c>
      <c r="D101" s="31">
        <v>94.6</v>
      </c>
      <c r="E101" s="31">
        <v>1165</v>
      </c>
      <c r="F101" s="32">
        <v>1327</v>
      </c>
      <c r="G101" s="13">
        <f t="shared" si="8"/>
        <v>14.027484143763214</v>
      </c>
      <c r="H101" s="31">
        <v>69</v>
      </c>
      <c r="I101" s="32">
        <f t="shared" si="12"/>
        <v>5.9227467811158796</v>
      </c>
      <c r="J101" s="31">
        <v>0</v>
      </c>
      <c r="K101" s="31">
        <v>9</v>
      </c>
      <c r="L101" s="31">
        <v>0</v>
      </c>
      <c r="M101" s="31">
        <v>0</v>
      </c>
      <c r="N101" s="31">
        <v>45</v>
      </c>
      <c r="O101" s="31">
        <v>15</v>
      </c>
      <c r="P101" s="91">
        <v>69</v>
      </c>
      <c r="Q101" s="31">
        <v>9</v>
      </c>
      <c r="R101" s="31">
        <v>0</v>
      </c>
      <c r="S101" s="31">
        <v>0</v>
      </c>
      <c r="T101" s="31">
        <v>45</v>
      </c>
      <c r="U101" s="91">
        <v>15</v>
      </c>
      <c r="V101" s="32">
        <f t="shared" si="9"/>
        <v>100</v>
      </c>
      <c r="W101" s="103">
        <v>265</v>
      </c>
      <c r="X101" s="31">
        <v>20</v>
      </c>
      <c r="Y101" s="91">
        <v>70</v>
      </c>
      <c r="Z101" s="32">
        <f t="shared" si="10"/>
        <v>5.2750565184626979</v>
      </c>
      <c r="AA101" s="31">
        <v>0</v>
      </c>
      <c r="AB101" s="91">
        <v>8</v>
      </c>
      <c r="AC101" s="31">
        <v>0</v>
      </c>
      <c r="AD101" s="31">
        <v>0</v>
      </c>
      <c r="AE101" s="91">
        <v>47</v>
      </c>
      <c r="AF101" s="91">
        <v>15</v>
      </c>
    </row>
    <row r="102" spans="1:32" s="79" customFormat="1" ht="161.25" customHeight="1">
      <c r="A102" s="31">
        <v>89</v>
      </c>
      <c r="B102" s="31" t="s">
        <v>271</v>
      </c>
      <c r="C102" s="31" t="s">
        <v>99</v>
      </c>
      <c r="D102" s="31">
        <v>12.2</v>
      </c>
      <c r="E102" s="31">
        <v>81</v>
      </c>
      <c r="F102" s="32">
        <v>86</v>
      </c>
      <c r="G102" s="13">
        <f t="shared" si="8"/>
        <v>7.0491803278688527</v>
      </c>
      <c r="H102" s="31">
        <v>8</v>
      </c>
      <c r="I102" s="32">
        <f t="shared" si="12"/>
        <v>9.8765432098765427</v>
      </c>
      <c r="J102" s="31">
        <v>0</v>
      </c>
      <c r="K102" s="31">
        <v>1</v>
      </c>
      <c r="L102" s="31">
        <v>0</v>
      </c>
      <c r="M102" s="31">
        <v>0</v>
      </c>
      <c r="N102" s="31">
        <v>5</v>
      </c>
      <c r="O102" s="31">
        <v>2</v>
      </c>
      <c r="P102" s="91">
        <v>8</v>
      </c>
      <c r="Q102" s="31">
        <v>1</v>
      </c>
      <c r="R102" s="31">
        <v>0</v>
      </c>
      <c r="S102" s="31">
        <v>0</v>
      </c>
      <c r="T102" s="31">
        <v>5</v>
      </c>
      <c r="U102" s="91">
        <v>2</v>
      </c>
      <c r="V102" s="32">
        <f t="shared" si="9"/>
        <v>100</v>
      </c>
      <c r="W102" s="103">
        <v>13</v>
      </c>
      <c r="X102" s="31">
        <v>15</v>
      </c>
      <c r="Y102" s="91">
        <v>10</v>
      </c>
      <c r="Z102" s="32">
        <f t="shared" si="10"/>
        <v>11.627906976744185</v>
      </c>
      <c r="AA102" s="31">
        <v>0</v>
      </c>
      <c r="AB102" s="91">
        <v>1</v>
      </c>
      <c r="AC102" s="31">
        <v>0</v>
      </c>
      <c r="AD102" s="31">
        <v>0</v>
      </c>
      <c r="AE102" s="91">
        <v>7</v>
      </c>
      <c r="AF102" s="91">
        <v>2</v>
      </c>
    </row>
    <row r="103" spans="1:32" s="79" customFormat="1" ht="161.25" customHeight="1">
      <c r="A103" s="31">
        <v>90</v>
      </c>
      <c r="B103" s="31" t="s">
        <v>235</v>
      </c>
      <c r="C103" s="31" t="s">
        <v>142</v>
      </c>
      <c r="D103" s="31">
        <v>42.18</v>
      </c>
      <c r="E103" s="31">
        <v>516</v>
      </c>
      <c r="F103" s="32">
        <v>545</v>
      </c>
      <c r="G103" s="13">
        <f t="shared" si="8"/>
        <v>12.920815552394499</v>
      </c>
      <c r="H103" s="31">
        <v>62</v>
      </c>
      <c r="I103" s="32">
        <f t="shared" si="12"/>
        <v>12.015503875968992</v>
      </c>
      <c r="J103" s="31">
        <v>0</v>
      </c>
      <c r="K103" s="31">
        <v>5</v>
      </c>
      <c r="L103" s="31">
        <v>0</v>
      </c>
      <c r="M103" s="31">
        <v>0</v>
      </c>
      <c r="N103" s="31">
        <v>45</v>
      </c>
      <c r="O103" s="31">
        <v>12</v>
      </c>
      <c r="P103" s="91">
        <v>62</v>
      </c>
      <c r="Q103" s="31">
        <v>5</v>
      </c>
      <c r="R103" s="31">
        <v>0</v>
      </c>
      <c r="S103" s="31">
        <v>0</v>
      </c>
      <c r="T103" s="31">
        <v>45</v>
      </c>
      <c r="U103" s="91">
        <v>12</v>
      </c>
      <c r="V103" s="32">
        <f t="shared" si="9"/>
        <v>100</v>
      </c>
      <c r="W103" s="103">
        <v>109</v>
      </c>
      <c r="X103" s="31">
        <f>W103/F103*100</f>
        <v>20</v>
      </c>
      <c r="Y103" s="91">
        <v>64</v>
      </c>
      <c r="Z103" s="32">
        <f t="shared" si="10"/>
        <v>11.743119266055047</v>
      </c>
      <c r="AA103" s="31">
        <v>0</v>
      </c>
      <c r="AB103" s="91">
        <v>2</v>
      </c>
      <c r="AC103" s="31">
        <v>0</v>
      </c>
      <c r="AD103" s="31">
        <v>0</v>
      </c>
      <c r="AE103" s="91">
        <v>49</v>
      </c>
      <c r="AF103" s="91">
        <v>13</v>
      </c>
    </row>
    <row r="104" spans="1:32" s="79" customFormat="1" ht="93" customHeight="1">
      <c r="A104" s="31">
        <v>91</v>
      </c>
      <c r="B104" s="31" t="s">
        <v>144</v>
      </c>
      <c r="C104" s="31" t="s">
        <v>142</v>
      </c>
      <c r="D104" s="31">
        <v>1.8</v>
      </c>
      <c r="E104" s="31">
        <v>54</v>
      </c>
      <c r="F104" s="32">
        <v>45</v>
      </c>
      <c r="G104" s="13">
        <f t="shared" si="8"/>
        <v>25</v>
      </c>
      <c r="H104" s="31">
        <v>4</v>
      </c>
      <c r="I104" s="32">
        <f t="shared" si="12"/>
        <v>7.4074074074074066</v>
      </c>
      <c r="J104" s="31">
        <v>0</v>
      </c>
      <c r="K104" s="31">
        <v>0</v>
      </c>
      <c r="L104" s="31">
        <v>0</v>
      </c>
      <c r="M104" s="31">
        <v>0</v>
      </c>
      <c r="N104" s="31">
        <v>3</v>
      </c>
      <c r="O104" s="31">
        <v>1</v>
      </c>
      <c r="P104" s="91">
        <v>4</v>
      </c>
      <c r="Q104" s="31">
        <v>0</v>
      </c>
      <c r="R104" s="31">
        <v>0</v>
      </c>
      <c r="S104" s="31">
        <v>0</v>
      </c>
      <c r="T104" s="31">
        <v>3</v>
      </c>
      <c r="U104" s="91">
        <v>1</v>
      </c>
      <c r="V104" s="32">
        <f t="shared" si="9"/>
        <v>100</v>
      </c>
      <c r="W104" s="103">
        <v>9</v>
      </c>
      <c r="X104" s="31">
        <f>W104/F104*100</f>
        <v>20</v>
      </c>
      <c r="Y104" s="91">
        <v>5</v>
      </c>
      <c r="Z104" s="32">
        <f t="shared" si="10"/>
        <v>11.111111111111111</v>
      </c>
      <c r="AA104" s="31">
        <v>0</v>
      </c>
      <c r="AB104" s="91">
        <v>0</v>
      </c>
      <c r="AC104" s="31">
        <v>0</v>
      </c>
      <c r="AD104" s="31">
        <v>0</v>
      </c>
      <c r="AE104" s="91">
        <v>4</v>
      </c>
      <c r="AF104" s="91">
        <v>1</v>
      </c>
    </row>
    <row r="105" spans="1:32" s="79" customFormat="1" ht="93" customHeight="1">
      <c r="A105" s="31">
        <v>92</v>
      </c>
      <c r="B105" s="31" t="s">
        <v>141</v>
      </c>
      <c r="C105" s="31" t="s">
        <v>142</v>
      </c>
      <c r="D105" s="31">
        <v>10.56</v>
      </c>
      <c r="E105" s="31">
        <v>119</v>
      </c>
      <c r="F105" s="32">
        <v>121</v>
      </c>
      <c r="G105" s="13">
        <f t="shared" si="8"/>
        <v>11.458333333333332</v>
      </c>
      <c r="H105" s="31">
        <v>17</v>
      </c>
      <c r="I105" s="32">
        <f t="shared" si="12"/>
        <v>14.285714285714285</v>
      </c>
      <c r="J105" s="31">
        <v>0</v>
      </c>
      <c r="K105" s="31">
        <v>1</v>
      </c>
      <c r="L105" s="31">
        <v>0</v>
      </c>
      <c r="M105" s="31">
        <v>0</v>
      </c>
      <c r="N105" s="31">
        <v>13</v>
      </c>
      <c r="O105" s="31">
        <v>3</v>
      </c>
      <c r="P105" s="91">
        <v>17</v>
      </c>
      <c r="Q105" s="31">
        <v>1</v>
      </c>
      <c r="R105" s="31">
        <v>0</v>
      </c>
      <c r="S105" s="31">
        <v>0</v>
      </c>
      <c r="T105" s="31">
        <v>13</v>
      </c>
      <c r="U105" s="91">
        <v>3</v>
      </c>
      <c r="V105" s="32">
        <f t="shared" si="9"/>
        <v>100</v>
      </c>
      <c r="W105" s="103">
        <v>21</v>
      </c>
      <c r="X105" s="31">
        <v>18</v>
      </c>
      <c r="Y105" s="91">
        <v>17</v>
      </c>
      <c r="Z105" s="32">
        <f t="shared" si="10"/>
        <v>14.049586776859504</v>
      </c>
      <c r="AA105" s="31">
        <v>0</v>
      </c>
      <c r="AB105" s="91">
        <v>1</v>
      </c>
      <c r="AC105" s="31">
        <v>0</v>
      </c>
      <c r="AD105" s="31">
        <v>0</v>
      </c>
      <c r="AE105" s="91">
        <v>13</v>
      </c>
      <c r="AF105" s="91">
        <v>3</v>
      </c>
    </row>
    <row r="106" spans="1:32" s="79" customFormat="1" ht="93" customHeight="1">
      <c r="A106" s="31">
        <v>93</v>
      </c>
      <c r="B106" s="31" t="s">
        <v>271</v>
      </c>
      <c r="C106" s="31" t="s">
        <v>142</v>
      </c>
      <c r="D106" s="31">
        <v>12.52</v>
      </c>
      <c r="E106" s="31">
        <v>130</v>
      </c>
      <c r="F106" s="32">
        <v>129</v>
      </c>
      <c r="G106" s="13">
        <f t="shared" si="8"/>
        <v>10.303514376996805</v>
      </c>
      <c r="H106" s="31">
        <v>8</v>
      </c>
      <c r="I106" s="32">
        <f t="shared" si="12"/>
        <v>6.1538461538461542</v>
      </c>
      <c r="J106" s="31">
        <v>0</v>
      </c>
      <c r="K106" s="31">
        <v>1</v>
      </c>
      <c r="L106" s="31">
        <v>0</v>
      </c>
      <c r="M106" s="31">
        <v>0</v>
      </c>
      <c r="N106" s="31">
        <v>5</v>
      </c>
      <c r="O106" s="31">
        <v>2</v>
      </c>
      <c r="P106" s="91">
        <v>8</v>
      </c>
      <c r="Q106" s="31">
        <v>1</v>
      </c>
      <c r="R106" s="31">
        <v>0</v>
      </c>
      <c r="S106" s="31">
        <v>0</v>
      </c>
      <c r="T106" s="31">
        <v>5</v>
      </c>
      <c r="U106" s="91">
        <v>2</v>
      </c>
      <c r="V106" s="32">
        <f t="shared" si="9"/>
        <v>100</v>
      </c>
      <c r="W106" s="103">
        <v>23</v>
      </c>
      <c r="X106" s="31">
        <v>18</v>
      </c>
      <c r="Y106" s="91">
        <v>8</v>
      </c>
      <c r="Z106" s="32">
        <f t="shared" si="10"/>
        <v>6.2015503875968996</v>
      </c>
      <c r="AA106" s="31">
        <v>0</v>
      </c>
      <c r="AB106" s="91">
        <v>1</v>
      </c>
      <c r="AC106" s="31">
        <v>0</v>
      </c>
      <c r="AD106" s="31">
        <v>0</v>
      </c>
      <c r="AE106" s="91">
        <v>5</v>
      </c>
      <c r="AF106" s="91">
        <v>2</v>
      </c>
    </row>
    <row r="107" spans="1:32" s="79" customFormat="1" ht="104.25" customHeight="1">
      <c r="A107" s="31">
        <v>94</v>
      </c>
      <c r="B107" s="31" t="s">
        <v>228</v>
      </c>
      <c r="C107" s="31" t="s">
        <v>87</v>
      </c>
      <c r="D107" s="31">
        <v>152.34</v>
      </c>
      <c r="E107" s="31">
        <v>468</v>
      </c>
      <c r="F107" s="32">
        <v>471</v>
      </c>
      <c r="G107" s="13">
        <f t="shared" si="8"/>
        <v>3.0917684127609295</v>
      </c>
      <c r="H107" s="31">
        <v>32</v>
      </c>
      <c r="I107" s="32">
        <f t="shared" si="12"/>
        <v>6.8376068376068382</v>
      </c>
      <c r="J107" s="31">
        <v>0</v>
      </c>
      <c r="K107" s="31">
        <v>2</v>
      </c>
      <c r="L107" s="31">
        <v>0</v>
      </c>
      <c r="M107" s="31">
        <v>0</v>
      </c>
      <c r="N107" s="31">
        <v>23</v>
      </c>
      <c r="O107" s="31">
        <v>7</v>
      </c>
      <c r="P107" s="91">
        <v>32</v>
      </c>
      <c r="Q107" s="31">
        <v>2</v>
      </c>
      <c r="R107" s="31">
        <v>0</v>
      </c>
      <c r="S107" s="31">
        <v>0</v>
      </c>
      <c r="T107" s="31">
        <v>23</v>
      </c>
      <c r="U107" s="91">
        <v>7</v>
      </c>
      <c r="V107" s="32">
        <f t="shared" si="9"/>
        <v>100</v>
      </c>
      <c r="W107" s="103">
        <v>56</v>
      </c>
      <c r="X107" s="31">
        <v>12</v>
      </c>
      <c r="Y107" s="91">
        <v>34</v>
      </c>
      <c r="Z107" s="32">
        <f t="shared" si="10"/>
        <v>7.2186836518046711</v>
      </c>
      <c r="AA107" s="31">
        <v>0</v>
      </c>
      <c r="AB107" s="91">
        <v>2</v>
      </c>
      <c r="AC107" s="31">
        <v>0</v>
      </c>
      <c r="AD107" s="31">
        <v>0</v>
      </c>
      <c r="AE107" s="91">
        <v>25</v>
      </c>
      <c r="AF107" s="91">
        <v>7</v>
      </c>
    </row>
    <row r="108" spans="1:32" s="79" customFormat="1" ht="93" customHeight="1">
      <c r="A108" s="31">
        <v>95</v>
      </c>
      <c r="B108" s="31" t="s">
        <v>200</v>
      </c>
      <c r="C108" s="31" t="s">
        <v>87</v>
      </c>
      <c r="D108" s="31">
        <v>9</v>
      </c>
      <c r="E108" s="31">
        <v>57</v>
      </c>
      <c r="F108" s="32">
        <v>45</v>
      </c>
      <c r="G108" s="13">
        <f t="shared" si="8"/>
        <v>5</v>
      </c>
      <c r="H108" s="31">
        <v>4</v>
      </c>
      <c r="I108" s="32">
        <f t="shared" si="12"/>
        <v>7.0175438596491224</v>
      </c>
      <c r="J108" s="31">
        <v>0</v>
      </c>
      <c r="K108" s="31">
        <v>0</v>
      </c>
      <c r="L108" s="31">
        <v>0</v>
      </c>
      <c r="M108" s="31">
        <v>0</v>
      </c>
      <c r="N108" s="31">
        <v>3</v>
      </c>
      <c r="O108" s="31">
        <v>1</v>
      </c>
      <c r="P108" s="91">
        <v>4</v>
      </c>
      <c r="Q108" s="31">
        <v>0</v>
      </c>
      <c r="R108" s="31">
        <v>0</v>
      </c>
      <c r="S108" s="31">
        <v>0</v>
      </c>
      <c r="T108" s="31">
        <v>3</v>
      </c>
      <c r="U108" s="91">
        <v>1</v>
      </c>
      <c r="V108" s="32">
        <f t="shared" si="9"/>
        <v>100</v>
      </c>
      <c r="W108" s="103">
        <v>5</v>
      </c>
      <c r="X108" s="31">
        <v>12</v>
      </c>
      <c r="Y108" s="91">
        <v>5</v>
      </c>
      <c r="Z108" s="32">
        <v>12</v>
      </c>
      <c r="AA108" s="31">
        <v>0</v>
      </c>
      <c r="AB108" s="91">
        <v>0</v>
      </c>
      <c r="AC108" s="31">
        <v>0</v>
      </c>
      <c r="AD108" s="31">
        <v>0</v>
      </c>
      <c r="AE108" s="91">
        <v>4</v>
      </c>
      <c r="AF108" s="91">
        <v>1</v>
      </c>
    </row>
    <row r="109" spans="1:32" s="79" customFormat="1" ht="93" customHeight="1">
      <c r="A109" s="31">
        <v>96</v>
      </c>
      <c r="B109" s="31" t="s">
        <v>267</v>
      </c>
      <c r="C109" s="31" t="s">
        <v>87</v>
      </c>
      <c r="D109" s="31">
        <v>11</v>
      </c>
      <c r="E109" s="31">
        <v>77</v>
      </c>
      <c r="F109" s="32">
        <v>80</v>
      </c>
      <c r="G109" s="13">
        <f t="shared" si="8"/>
        <v>7.2727272727272725</v>
      </c>
      <c r="H109" s="31">
        <v>7</v>
      </c>
      <c r="I109" s="32">
        <f t="shared" si="12"/>
        <v>9.0909090909090917</v>
      </c>
      <c r="J109" s="31">
        <v>0</v>
      </c>
      <c r="K109" s="31">
        <v>1</v>
      </c>
      <c r="L109" s="31">
        <v>0</v>
      </c>
      <c r="M109" s="31">
        <v>0</v>
      </c>
      <c r="N109" s="31">
        <v>4</v>
      </c>
      <c r="O109" s="31">
        <v>2</v>
      </c>
      <c r="P109" s="91">
        <v>7</v>
      </c>
      <c r="Q109" s="31">
        <v>1</v>
      </c>
      <c r="R109" s="31">
        <v>0</v>
      </c>
      <c r="S109" s="31">
        <v>0</v>
      </c>
      <c r="T109" s="31">
        <v>4</v>
      </c>
      <c r="U109" s="91">
        <v>2</v>
      </c>
      <c r="V109" s="32">
        <f t="shared" si="9"/>
        <v>100</v>
      </c>
      <c r="W109" s="103">
        <v>12</v>
      </c>
      <c r="X109" s="31">
        <f>W109/F109*100</f>
        <v>15</v>
      </c>
      <c r="Y109" s="91">
        <v>8</v>
      </c>
      <c r="Z109" s="32">
        <f t="shared" ref="Z109:Z138" si="13">Y109/F109*100</f>
        <v>10</v>
      </c>
      <c r="AA109" s="31">
        <v>0</v>
      </c>
      <c r="AB109" s="91">
        <v>1</v>
      </c>
      <c r="AC109" s="31">
        <v>0</v>
      </c>
      <c r="AD109" s="31">
        <v>0</v>
      </c>
      <c r="AE109" s="91">
        <v>5</v>
      </c>
      <c r="AF109" s="91">
        <v>2</v>
      </c>
    </row>
    <row r="110" spans="1:32" s="79" customFormat="1" ht="93" customHeight="1">
      <c r="A110" s="31">
        <v>97</v>
      </c>
      <c r="B110" s="31" t="s">
        <v>170</v>
      </c>
      <c r="C110" s="31" t="s">
        <v>87</v>
      </c>
      <c r="D110" s="31">
        <v>11.11</v>
      </c>
      <c r="E110" s="31">
        <v>71</v>
      </c>
      <c r="F110" s="32">
        <v>77</v>
      </c>
      <c r="G110" s="13">
        <f t="shared" si="8"/>
        <v>6.9306930693069306</v>
      </c>
      <c r="H110" s="31">
        <v>6</v>
      </c>
      <c r="I110" s="32">
        <f t="shared" si="12"/>
        <v>8.4507042253521121</v>
      </c>
      <c r="J110" s="31">
        <v>0</v>
      </c>
      <c r="K110" s="31">
        <v>0</v>
      </c>
      <c r="L110" s="31">
        <v>0</v>
      </c>
      <c r="M110" s="31">
        <v>0</v>
      </c>
      <c r="N110" s="31">
        <v>4</v>
      </c>
      <c r="O110" s="31">
        <v>2</v>
      </c>
      <c r="P110" s="91">
        <v>6</v>
      </c>
      <c r="Q110" s="31">
        <v>0</v>
      </c>
      <c r="R110" s="31">
        <v>0</v>
      </c>
      <c r="S110" s="31">
        <v>0</v>
      </c>
      <c r="T110" s="31">
        <v>4</v>
      </c>
      <c r="U110" s="91">
        <v>2</v>
      </c>
      <c r="V110" s="32">
        <f t="shared" si="9"/>
        <v>100</v>
      </c>
      <c r="W110" s="103">
        <v>12</v>
      </c>
      <c r="X110" s="31">
        <v>15</v>
      </c>
      <c r="Y110" s="91">
        <v>7</v>
      </c>
      <c r="Z110" s="32">
        <f t="shared" si="13"/>
        <v>9.0909090909090917</v>
      </c>
      <c r="AA110" s="31">
        <v>0</v>
      </c>
      <c r="AB110" s="91">
        <v>1</v>
      </c>
      <c r="AC110" s="31">
        <v>0</v>
      </c>
      <c r="AD110" s="31">
        <v>0</v>
      </c>
      <c r="AE110" s="91">
        <v>5</v>
      </c>
      <c r="AF110" s="91">
        <v>1</v>
      </c>
    </row>
    <row r="111" spans="1:32" s="79" customFormat="1" ht="107.25" customHeight="1">
      <c r="A111" s="31">
        <v>98</v>
      </c>
      <c r="B111" s="31" t="s">
        <v>86</v>
      </c>
      <c r="C111" s="31" t="s">
        <v>87</v>
      </c>
      <c r="D111" s="31">
        <v>22.3</v>
      </c>
      <c r="E111" s="31">
        <v>122</v>
      </c>
      <c r="F111" s="32">
        <v>121</v>
      </c>
      <c r="G111" s="13">
        <f t="shared" si="8"/>
        <v>5.4260089686098656</v>
      </c>
      <c r="H111" s="31">
        <v>10</v>
      </c>
      <c r="I111" s="32">
        <f t="shared" si="12"/>
        <v>8.1967213114754092</v>
      </c>
      <c r="J111" s="31">
        <v>0</v>
      </c>
      <c r="K111" s="31">
        <v>0</v>
      </c>
      <c r="L111" s="31">
        <v>0</v>
      </c>
      <c r="M111" s="31">
        <v>0</v>
      </c>
      <c r="N111" s="31">
        <v>8</v>
      </c>
      <c r="O111" s="31">
        <v>2</v>
      </c>
      <c r="P111" s="91">
        <v>10</v>
      </c>
      <c r="Q111" s="31">
        <v>0</v>
      </c>
      <c r="R111" s="31">
        <v>0</v>
      </c>
      <c r="S111" s="31">
        <v>0</v>
      </c>
      <c r="T111" s="31">
        <v>8</v>
      </c>
      <c r="U111" s="91">
        <v>2</v>
      </c>
      <c r="V111" s="32">
        <f t="shared" si="9"/>
        <v>100</v>
      </c>
      <c r="W111" s="103">
        <v>14</v>
      </c>
      <c r="X111" s="31">
        <v>12</v>
      </c>
      <c r="Y111" s="91">
        <v>12</v>
      </c>
      <c r="Z111" s="32">
        <f t="shared" si="13"/>
        <v>9.9173553719008272</v>
      </c>
      <c r="AA111" s="31">
        <v>0</v>
      </c>
      <c r="AB111" s="91">
        <v>1</v>
      </c>
      <c r="AC111" s="31">
        <v>0</v>
      </c>
      <c r="AD111" s="31">
        <v>0</v>
      </c>
      <c r="AE111" s="91">
        <v>9</v>
      </c>
      <c r="AF111" s="91">
        <v>2</v>
      </c>
    </row>
    <row r="112" spans="1:32" s="79" customFormat="1" ht="107.25" customHeight="1">
      <c r="A112" s="31">
        <v>99</v>
      </c>
      <c r="B112" s="31" t="s">
        <v>177</v>
      </c>
      <c r="C112" s="31" t="s">
        <v>160</v>
      </c>
      <c r="D112" s="31">
        <v>42.67</v>
      </c>
      <c r="E112" s="31">
        <v>107</v>
      </c>
      <c r="F112" s="32">
        <v>116</v>
      </c>
      <c r="G112" s="13">
        <f t="shared" si="8"/>
        <v>2.7185376142488868</v>
      </c>
      <c r="H112" s="31">
        <v>7</v>
      </c>
      <c r="I112" s="32">
        <f t="shared" si="12"/>
        <v>6.5420560747663545</v>
      </c>
      <c r="J112" s="31">
        <v>0</v>
      </c>
      <c r="K112" s="31">
        <v>0</v>
      </c>
      <c r="L112" s="31">
        <v>0</v>
      </c>
      <c r="M112" s="31">
        <v>0</v>
      </c>
      <c r="N112" s="31">
        <v>5</v>
      </c>
      <c r="O112" s="31">
        <v>2</v>
      </c>
      <c r="P112" s="91">
        <v>7</v>
      </c>
      <c r="Q112" s="31">
        <v>0</v>
      </c>
      <c r="R112" s="31">
        <v>0</v>
      </c>
      <c r="S112" s="31">
        <v>0</v>
      </c>
      <c r="T112" s="31">
        <v>5</v>
      </c>
      <c r="U112" s="91">
        <v>2</v>
      </c>
      <c r="V112" s="32">
        <f t="shared" si="9"/>
        <v>100</v>
      </c>
      <c r="W112" s="103">
        <v>9</v>
      </c>
      <c r="X112" s="31">
        <v>8</v>
      </c>
      <c r="Y112" s="91">
        <v>8</v>
      </c>
      <c r="Z112" s="32">
        <f t="shared" si="13"/>
        <v>6.8965517241379306</v>
      </c>
      <c r="AA112" s="31">
        <v>0</v>
      </c>
      <c r="AB112" s="91">
        <v>0</v>
      </c>
      <c r="AC112" s="31">
        <v>0</v>
      </c>
      <c r="AD112" s="31">
        <v>0</v>
      </c>
      <c r="AE112" s="91">
        <v>6</v>
      </c>
      <c r="AF112" s="91">
        <v>2</v>
      </c>
    </row>
    <row r="113" spans="1:32" s="79" customFormat="1" ht="107.25" customHeight="1">
      <c r="A113" s="31">
        <v>100</v>
      </c>
      <c r="B113" s="106" t="s">
        <v>294</v>
      </c>
      <c r="C113" s="31" t="s">
        <v>160</v>
      </c>
      <c r="D113" s="31">
        <v>5.78</v>
      </c>
      <c r="E113" s="31">
        <v>0</v>
      </c>
      <c r="F113" s="32">
        <v>39</v>
      </c>
      <c r="G113" s="13">
        <f t="shared" si="8"/>
        <v>6.7474048442906573</v>
      </c>
      <c r="H113" s="31">
        <v>0</v>
      </c>
      <c r="I113" s="32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91">
        <v>0</v>
      </c>
      <c r="Q113" s="31">
        <v>0</v>
      </c>
      <c r="R113" s="31">
        <v>0</v>
      </c>
      <c r="S113" s="31">
        <v>0</v>
      </c>
      <c r="T113" s="31">
        <v>0</v>
      </c>
      <c r="U113" s="91">
        <v>0</v>
      </c>
      <c r="V113" s="32">
        <v>0</v>
      </c>
      <c r="W113" s="103">
        <v>6</v>
      </c>
      <c r="X113" s="31">
        <v>15</v>
      </c>
      <c r="Y113" s="91">
        <v>3</v>
      </c>
      <c r="Z113" s="32">
        <f t="shared" si="13"/>
        <v>7.6923076923076925</v>
      </c>
      <c r="AA113" s="31">
        <v>0</v>
      </c>
      <c r="AB113" s="91">
        <v>0</v>
      </c>
      <c r="AC113" s="31">
        <v>0</v>
      </c>
      <c r="AD113" s="31">
        <v>0</v>
      </c>
      <c r="AE113" s="91">
        <v>2</v>
      </c>
      <c r="AF113" s="91">
        <v>1</v>
      </c>
    </row>
    <row r="114" spans="1:32" s="79" customFormat="1" ht="107.25" customHeight="1">
      <c r="A114" s="31">
        <v>101</v>
      </c>
      <c r="B114" s="31" t="s">
        <v>236</v>
      </c>
      <c r="C114" s="31" t="s">
        <v>160</v>
      </c>
      <c r="D114" s="31">
        <v>11.2</v>
      </c>
      <c r="E114" s="31">
        <v>32</v>
      </c>
      <c r="F114" s="32">
        <v>36</v>
      </c>
      <c r="G114" s="13">
        <f t="shared" si="8"/>
        <v>3.2142857142857144</v>
      </c>
      <c r="H114" s="31">
        <v>2</v>
      </c>
      <c r="I114" s="32">
        <f>H114/E114*100</f>
        <v>6.25</v>
      </c>
      <c r="J114" s="31">
        <v>0</v>
      </c>
      <c r="K114" s="31">
        <v>0</v>
      </c>
      <c r="L114" s="31">
        <v>0</v>
      </c>
      <c r="M114" s="31">
        <v>0</v>
      </c>
      <c r="N114" s="31">
        <v>1</v>
      </c>
      <c r="O114" s="31">
        <v>1</v>
      </c>
      <c r="P114" s="91">
        <v>2</v>
      </c>
      <c r="Q114" s="31">
        <v>0</v>
      </c>
      <c r="R114" s="31">
        <v>0</v>
      </c>
      <c r="S114" s="31">
        <v>0</v>
      </c>
      <c r="T114" s="31">
        <v>1</v>
      </c>
      <c r="U114" s="91">
        <v>1</v>
      </c>
      <c r="V114" s="32">
        <f t="shared" si="9"/>
        <v>100</v>
      </c>
      <c r="W114" s="103">
        <v>4</v>
      </c>
      <c r="X114" s="31">
        <v>12</v>
      </c>
      <c r="Y114" s="91">
        <v>3</v>
      </c>
      <c r="Z114" s="32">
        <f t="shared" si="13"/>
        <v>8.3333333333333321</v>
      </c>
      <c r="AA114" s="31">
        <v>0</v>
      </c>
      <c r="AB114" s="91">
        <v>0</v>
      </c>
      <c r="AC114" s="31">
        <v>0</v>
      </c>
      <c r="AD114" s="31">
        <v>0</v>
      </c>
      <c r="AE114" s="91">
        <v>2</v>
      </c>
      <c r="AF114" s="91">
        <v>1</v>
      </c>
    </row>
    <row r="115" spans="1:32" s="79" customFormat="1" ht="107.25" customHeight="1">
      <c r="A115" s="31">
        <v>102</v>
      </c>
      <c r="B115" s="106" t="s">
        <v>309</v>
      </c>
      <c r="C115" s="31" t="s">
        <v>160</v>
      </c>
      <c r="D115" s="31">
        <v>6.04</v>
      </c>
      <c r="E115" s="31">
        <v>0</v>
      </c>
      <c r="F115" s="32">
        <v>46</v>
      </c>
      <c r="G115" s="13">
        <f t="shared" si="8"/>
        <v>7.6158940397350996</v>
      </c>
      <c r="H115" s="31">
        <v>0</v>
      </c>
      <c r="I115" s="32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91">
        <v>0</v>
      </c>
      <c r="Q115" s="31">
        <v>0</v>
      </c>
      <c r="R115" s="31">
        <v>0</v>
      </c>
      <c r="S115" s="31">
        <v>0</v>
      </c>
      <c r="T115" s="31">
        <v>0</v>
      </c>
      <c r="U115" s="91">
        <v>0</v>
      </c>
      <c r="V115" s="32">
        <v>0</v>
      </c>
      <c r="W115" s="103">
        <v>7</v>
      </c>
      <c r="X115" s="31">
        <v>15</v>
      </c>
      <c r="Y115" s="91">
        <v>3</v>
      </c>
      <c r="Z115" s="32">
        <f t="shared" si="13"/>
        <v>6.5217391304347823</v>
      </c>
      <c r="AA115" s="31">
        <v>0</v>
      </c>
      <c r="AB115" s="91">
        <v>0</v>
      </c>
      <c r="AC115" s="31">
        <v>0</v>
      </c>
      <c r="AD115" s="31">
        <v>0</v>
      </c>
      <c r="AE115" s="91">
        <v>2</v>
      </c>
      <c r="AF115" s="91">
        <v>1</v>
      </c>
    </row>
    <row r="116" spans="1:32" s="79" customFormat="1" ht="107.25" customHeight="1">
      <c r="A116" s="31">
        <v>103</v>
      </c>
      <c r="B116" s="31" t="s">
        <v>270</v>
      </c>
      <c r="C116" s="31" t="s">
        <v>160</v>
      </c>
      <c r="D116" s="31">
        <v>23.34</v>
      </c>
      <c r="E116" s="31">
        <v>70</v>
      </c>
      <c r="F116" s="32">
        <v>77</v>
      </c>
      <c r="G116" s="13">
        <f t="shared" si="8"/>
        <v>3.2990574121679521</v>
      </c>
      <c r="H116" s="31">
        <v>4</v>
      </c>
      <c r="I116" s="32">
        <f t="shared" ref="I116:I121" si="14">H116/E116*100</f>
        <v>5.7142857142857144</v>
      </c>
      <c r="J116" s="31">
        <v>0</v>
      </c>
      <c r="K116" s="31">
        <v>0</v>
      </c>
      <c r="L116" s="31">
        <v>0</v>
      </c>
      <c r="M116" s="31">
        <v>0</v>
      </c>
      <c r="N116" s="31">
        <v>3</v>
      </c>
      <c r="O116" s="31">
        <v>1</v>
      </c>
      <c r="P116" s="91">
        <v>4</v>
      </c>
      <c r="Q116" s="31">
        <v>0</v>
      </c>
      <c r="R116" s="31">
        <v>0</v>
      </c>
      <c r="S116" s="31">
        <v>0</v>
      </c>
      <c r="T116" s="31">
        <v>3</v>
      </c>
      <c r="U116" s="91">
        <v>1</v>
      </c>
      <c r="V116" s="32">
        <f t="shared" si="9"/>
        <v>100</v>
      </c>
      <c r="W116" s="103">
        <v>9</v>
      </c>
      <c r="X116" s="31">
        <v>12</v>
      </c>
      <c r="Y116" s="91">
        <v>5</v>
      </c>
      <c r="Z116" s="32">
        <f t="shared" si="13"/>
        <v>6.4935064935064926</v>
      </c>
      <c r="AA116" s="31">
        <v>0</v>
      </c>
      <c r="AB116" s="91">
        <v>0</v>
      </c>
      <c r="AC116" s="31">
        <v>0</v>
      </c>
      <c r="AD116" s="31">
        <v>0</v>
      </c>
      <c r="AE116" s="91">
        <v>4</v>
      </c>
      <c r="AF116" s="91">
        <v>1</v>
      </c>
    </row>
    <row r="117" spans="1:32" s="79" customFormat="1" ht="107.25" customHeight="1">
      <c r="A117" s="31">
        <v>104</v>
      </c>
      <c r="B117" s="31" t="s">
        <v>239</v>
      </c>
      <c r="C117" s="31" t="s">
        <v>160</v>
      </c>
      <c r="D117" s="31">
        <v>10</v>
      </c>
      <c r="E117" s="31">
        <v>43</v>
      </c>
      <c r="F117" s="32">
        <v>48</v>
      </c>
      <c r="G117" s="13">
        <f t="shared" si="8"/>
        <v>4.8</v>
      </c>
      <c r="H117" s="31">
        <v>3</v>
      </c>
      <c r="I117" s="32">
        <f t="shared" si="14"/>
        <v>6.9767441860465116</v>
      </c>
      <c r="J117" s="31">
        <v>0</v>
      </c>
      <c r="K117" s="31">
        <v>0</v>
      </c>
      <c r="L117" s="31">
        <v>0</v>
      </c>
      <c r="M117" s="31">
        <v>0</v>
      </c>
      <c r="N117" s="31">
        <v>2</v>
      </c>
      <c r="O117" s="31">
        <v>1</v>
      </c>
      <c r="P117" s="91">
        <v>3</v>
      </c>
      <c r="Q117" s="31">
        <v>0</v>
      </c>
      <c r="R117" s="31">
        <v>0</v>
      </c>
      <c r="S117" s="31">
        <v>0</v>
      </c>
      <c r="T117" s="31">
        <v>2</v>
      </c>
      <c r="U117" s="91">
        <v>1</v>
      </c>
      <c r="V117" s="32">
        <f t="shared" si="9"/>
        <v>100</v>
      </c>
      <c r="W117" s="103">
        <v>6</v>
      </c>
      <c r="X117" s="31">
        <v>12</v>
      </c>
      <c r="Y117" s="91">
        <v>3</v>
      </c>
      <c r="Z117" s="32">
        <f t="shared" si="13"/>
        <v>6.25</v>
      </c>
      <c r="AA117" s="31">
        <v>0</v>
      </c>
      <c r="AB117" s="91">
        <v>0</v>
      </c>
      <c r="AC117" s="31">
        <v>0</v>
      </c>
      <c r="AD117" s="31">
        <v>0</v>
      </c>
      <c r="AE117" s="91">
        <v>2</v>
      </c>
      <c r="AF117" s="91">
        <v>1</v>
      </c>
    </row>
    <row r="118" spans="1:32" s="79" customFormat="1" ht="107.25" customHeight="1">
      <c r="A118" s="31">
        <v>105</v>
      </c>
      <c r="B118" s="31" t="s">
        <v>159</v>
      </c>
      <c r="C118" s="31" t="s">
        <v>160</v>
      </c>
      <c r="D118" s="31">
        <v>14.13</v>
      </c>
      <c r="E118" s="31">
        <v>32</v>
      </c>
      <c r="F118" s="32">
        <v>36</v>
      </c>
      <c r="G118" s="13">
        <f t="shared" si="8"/>
        <v>2.5477707006369426</v>
      </c>
      <c r="H118" s="31">
        <v>2</v>
      </c>
      <c r="I118" s="32">
        <f t="shared" si="14"/>
        <v>6.25</v>
      </c>
      <c r="J118" s="31">
        <v>0</v>
      </c>
      <c r="K118" s="31">
        <v>0</v>
      </c>
      <c r="L118" s="31">
        <v>0</v>
      </c>
      <c r="M118" s="31">
        <v>0</v>
      </c>
      <c r="N118" s="31">
        <v>1</v>
      </c>
      <c r="O118" s="31">
        <v>1</v>
      </c>
      <c r="P118" s="91">
        <v>2</v>
      </c>
      <c r="Q118" s="31">
        <v>0</v>
      </c>
      <c r="R118" s="31">
        <v>0</v>
      </c>
      <c r="S118" s="31">
        <v>0</v>
      </c>
      <c r="T118" s="31">
        <v>1</v>
      </c>
      <c r="U118" s="91">
        <v>1</v>
      </c>
      <c r="V118" s="32">
        <f t="shared" si="9"/>
        <v>100</v>
      </c>
      <c r="W118" s="103">
        <v>3</v>
      </c>
      <c r="X118" s="31">
        <v>8</v>
      </c>
      <c r="Y118" s="91">
        <v>3</v>
      </c>
      <c r="Z118" s="32">
        <f t="shared" si="13"/>
        <v>8.3333333333333321</v>
      </c>
      <c r="AA118" s="31">
        <v>0</v>
      </c>
      <c r="AB118" s="91">
        <v>0</v>
      </c>
      <c r="AC118" s="31">
        <v>0</v>
      </c>
      <c r="AD118" s="31">
        <v>0</v>
      </c>
      <c r="AE118" s="91">
        <v>2</v>
      </c>
      <c r="AF118" s="91">
        <v>1</v>
      </c>
    </row>
    <row r="119" spans="1:32" s="79" customFormat="1" ht="161.25" customHeight="1">
      <c r="A119" s="31">
        <v>106</v>
      </c>
      <c r="B119" s="31" t="s">
        <v>184</v>
      </c>
      <c r="C119" s="31" t="s">
        <v>70</v>
      </c>
      <c r="D119" s="31">
        <v>93.41</v>
      </c>
      <c r="E119" s="31">
        <v>498</v>
      </c>
      <c r="F119" s="32">
        <v>485</v>
      </c>
      <c r="G119" s="13">
        <f t="shared" si="8"/>
        <v>5.1921635799164978</v>
      </c>
      <c r="H119" s="31">
        <v>39</v>
      </c>
      <c r="I119" s="32">
        <f t="shared" si="14"/>
        <v>7.8313253012048198</v>
      </c>
      <c r="J119" s="31">
        <v>0</v>
      </c>
      <c r="K119" s="31">
        <v>0</v>
      </c>
      <c r="L119" s="31">
        <v>0</v>
      </c>
      <c r="M119" s="31">
        <v>0</v>
      </c>
      <c r="N119" s="31">
        <v>31</v>
      </c>
      <c r="O119" s="31">
        <v>8</v>
      </c>
      <c r="P119" s="91">
        <v>39</v>
      </c>
      <c r="Q119" s="31">
        <v>0</v>
      </c>
      <c r="R119" s="31">
        <v>0</v>
      </c>
      <c r="S119" s="31">
        <v>0</v>
      </c>
      <c r="T119" s="31">
        <v>31</v>
      </c>
      <c r="U119" s="91">
        <v>8</v>
      </c>
      <c r="V119" s="32">
        <f t="shared" si="9"/>
        <v>100</v>
      </c>
      <c r="W119" s="103">
        <v>58</v>
      </c>
      <c r="X119" s="31">
        <v>12</v>
      </c>
      <c r="Y119" s="91">
        <v>40</v>
      </c>
      <c r="Z119" s="32">
        <f t="shared" si="13"/>
        <v>8.2474226804123703</v>
      </c>
      <c r="AA119" s="31">
        <v>0</v>
      </c>
      <c r="AB119" s="91">
        <v>0</v>
      </c>
      <c r="AC119" s="31">
        <v>0</v>
      </c>
      <c r="AD119" s="31">
        <v>0</v>
      </c>
      <c r="AE119" s="91">
        <v>32</v>
      </c>
      <c r="AF119" s="91">
        <v>8</v>
      </c>
    </row>
    <row r="120" spans="1:32" s="79" customFormat="1" ht="161.25" customHeight="1">
      <c r="A120" s="31">
        <v>107</v>
      </c>
      <c r="B120" s="31" t="s">
        <v>219</v>
      </c>
      <c r="C120" s="31" t="s">
        <v>70</v>
      </c>
      <c r="D120" s="31">
        <v>33.6</v>
      </c>
      <c r="E120" s="31">
        <v>184</v>
      </c>
      <c r="F120" s="32">
        <v>187</v>
      </c>
      <c r="G120" s="13">
        <f t="shared" si="8"/>
        <v>5.5654761904761898</v>
      </c>
      <c r="H120" s="31">
        <v>9</v>
      </c>
      <c r="I120" s="32">
        <f t="shared" si="14"/>
        <v>4.8913043478260869</v>
      </c>
      <c r="J120" s="31">
        <v>0</v>
      </c>
      <c r="K120" s="31">
        <v>1</v>
      </c>
      <c r="L120" s="31">
        <v>0</v>
      </c>
      <c r="M120" s="31">
        <v>0</v>
      </c>
      <c r="N120" s="31">
        <v>6</v>
      </c>
      <c r="O120" s="31">
        <v>2</v>
      </c>
      <c r="P120" s="91">
        <v>9</v>
      </c>
      <c r="Q120" s="31">
        <v>1</v>
      </c>
      <c r="R120" s="31">
        <v>0</v>
      </c>
      <c r="S120" s="31">
        <v>0</v>
      </c>
      <c r="T120" s="31">
        <v>6</v>
      </c>
      <c r="U120" s="91">
        <v>2</v>
      </c>
      <c r="V120" s="32">
        <f t="shared" si="9"/>
        <v>100</v>
      </c>
      <c r="W120" s="103">
        <v>22</v>
      </c>
      <c r="X120" s="31">
        <v>12</v>
      </c>
      <c r="Y120" s="91">
        <v>10</v>
      </c>
      <c r="Z120" s="32">
        <f t="shared" si="13"/>
        <v>5.3475935828877006</v>
      </c>
      <c r="AA120" s="31">
        <v>0</v>
      </c>
      <c r="AB120" s="91">
        <v>1</v>
      </c>
      <c r="AC120" s="31">
        <v>0</v>
      </c>
      <c r="AD120" s="31">
        <v>0</v>
      </c>
      <c r="AE120" s="91">
        <v>7</v>
      </c>
      <c r="AF120" s="91">
        <v>2</v>
      </c>
    </row>
    <row r="121" spans="1:32" s="79" customFormat="1" ht="72" customHeight="1">
      <c r="A121" s="31">
        <v>108</v>
      </c>
      <c r="B121" s="31" t="s">
        <v>69</v>
      </c>
      <c r="C121" s="31" t="s">
        <v>70</v>
      </c>
      <c r="D121" s="31">
        <v>15.41</v>
      </c>
      <c r="E121" s="31">
        <v>72</v>
      </c>
      <c r="F121" s="32">
        <v>80</v>
      </c>
      <c r="G121" s="13">
        <f t="shared" si="8"/>
        <v>5.1914341336794285</v>
      </c>
      <c r="H121" s="31">
        <v>4</v>
      </c>
      <c r="I121" s="32">
        <f t="shared" si="14"/>
        <v>5.5555555555555554</v>
      </c>
      <c r="J121" s="31">
        <v>0</v>
      </c>
      <c r="K121" s="31">
        <v>0</v>
      </c>
      <c r="L121" s="31">
        <v>0</v>
      </c>
      <c r="M121" s="31">
        <v>0</v>
      </c>
      <c r="N121" s="31">
        <v>3</v>
      </c>
      <c r="O121" s="31">
        <v>1</v>
      </c>
      <c r="P121" s="91">
        <v>4</v>
      </c>
      <c r="Q121" s="31">
        <v>0</v>
      </c>
      <c r="R121" s="31">
        <v>0</v>
      </c>
      <c r="S121" s="31">
        <v>0</v>
      </c>
      <c r="T121" s="31">
        <v>3</v>
      </c>
      <c r="U121" s="91">
        <v>1</v>
      </c>
      <c r="V121" s="32">
        <f t="shared" si="9"/>
        <v>100</v>
      </c>
      <c r="W121" s="103">
        <v>10</v>
      </c>
      <c r="X121" s="31">
        <v>12</v>
      </c>
      <c r="Y121" s="91">
        <v>4</v>
      </c>
      <c r="Z121" s="32">
        <f t="shared" si="13"/>
        <v>5</v>
      </c>
      <c r="AA121" s="31">
        <v>0</v>
      </c>
      <c r="AB121" s="91">
        <v>0</v>
      </c>
      <c r="AC121" s="31">
        <v>0</v>
      </c>
      <c r="AD121" s="31">
        <v>0</v>
      </c>
      <c r="AE121" s="91">
        <v>3</v>
      </c>
      <c r="AF121" s="91">
        <v>1</v>
      </c>
    </row>
    <row r="122" spans="1:32" s="79" customFormat="1" ht="72" customHeight="1">
      <c r="A122" s="31">
        <v>109</v>
      </c>
      <c r="B122" s="31" t="s">
        <v>271</v>
      </c>
      <c r="C122" s="31" t="s">
        <v>70</v>
      </c>
      <c r="D122" s="31">
        <v>5.36</v>
      </c>
      <c r="E122" s="31">
        <v>0</v>
      </c>
      <c r="F122" s="32">
        <v>45</v>
      </c>
      <c r="G122" s="13">
        <f t="shared" si="8"/>
        <v>8.3955223880597014</v>
      </c>
      <c r="H122" s="31">
        <v>0</v>
      </c>
      <c r="I122" s="32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91">
        <v>0</v>
      </c>
      <c r="Q122" s="31">
        <v>0</v>
      </c>
      <c r="R122" s="31">
        <v>0</v>
      </c>
      <c r="S122" s="31">
        <v>0</v>
      </c>
      <c r="T122" s="31">
        <v>0</v>
      </c>
      <c r="U122" s="91">
        <v>0</v>
      </c>
      <c r="V122" s="32">
        <v>0</v>
      </c>
      <c r="W122" s="103">
        <v>7</v>
      </c>
      <c r="X122" s="31">
        <v>15</v>
      </c>
      <c r="Y122" s="91">
        <v>2</v>
      </c>
      <c r="Z122" s="32">
        <f t="shared" si="13"/>
        <v>4.4444444444444446</v>
      </c>
      <c r="AA122" s="31">
        <v>0</v>
      </c>
      <c r="AB122" s="91">
        <v>0</v>
      </c>
      <c r="AC122" s="31">
        <v>0</v>
      </c>
      <c r="AD122" s="31">
        <v>0</v>
      </c>
      <c r="AE122" s="91">
        <v>1</v>
      </c>
      <c r="AF122" s="91">
        <v>1</v>
      </c>
    </row>
    <row r="123" spans="1:32" s="79" customFormat="1" ht="120.75" customHeight="1">
      <c r="A123" s="31">
        <v>110</v>
      </c>
      <c r="B123" s="31" t="s">
        <v>190</v>
      </c>
      <c r="C123" s="31" t="s">
        <v>173</v>
      </c>
      <c r="D123" s="31">
        <v>100.3</v>
      </c>
      <c r="E123" s="31">
        <v>291</v>
      </c>
      <c r="F123" s="32">
        <v>359</v>
      </c>
      <c r="G123" s="13">
        <f t="shared" si="8"/>
        <v>3.5792622133599203</v>
      </c>
      <c r="H123" s="31">
        <v>19</v>
      </c>
      <c r="I123" s="32">
        <f t="shared" ref="I123:I140" si="15">H123/E123*100</f>
        <v>6.5292096219931279</v>
      </c>
      <c r="J123" s="31">
        <v>0</v>
      </c>
      <c r="K123" s="31">
        <v>1</v>
      </c>
      <c r="L123" s="31">
        <v>0</v>
      </c>
      <c r="M123" s="31">
        <v>0</v>
      </c>
      <c r="N123" s="31">
        <v>14</v>
      </c>
      <c r="O123" s="31">
        <v>4</v>
      </c>
      <c r="P123" s="91">
        <v>19</v>
      </c>
      <c r="Q123" s="31">
        <v>1</v>
      </c>
      <c r="R123" s="31">
        <v>0</v>
      </c>
      <c r="S123" s="31">
        <v>0</v>
      </c>
      <c r="T123" s="31">
        <v>14</v>
      </c>
      <c r="U123" s="91">
        <v>4</v>
      </c>
      <c r="V123" s="32">
        <f t="shared" si="9"/>
        <v>100</v>
      </c>
      <c r="W123" s="103">
        <v>44</v>
      </c>
      <c r="X123" s="31">
        <v>12</v>
      </c>
      <c r="Y123" s="91">
        <v>20</v>
      </c>
      <c r="Z123" s="32">
        <f t="shared" si="13"/>
        <v>5.5710306406685239</v>
      </c>
      <c r="AA123" s="31">
        <v>0</v>
      </c>
      <c r="AB123" s="91">
        <v>1</v>
      </c>
      <c r="AC123" s="31">
        <v>0</v>
      </c>
      <c r="AD123" s="31">
        <v>0</v>
      </c>
      <c r="AE123" s="91">
        <v>15</v>
      </c>
      <c r="AF123" s="91">
        <v>4</v>
      </c>
    </row>
    <row r="124" spans="1:32" s="79" customFormat="1" ht="120.75" customHeight="1">
      <c r="A124" s="31">
        <v>111</v>
      </c>
      <c r="B124" s="31" t="s">
        <v>196</v>
      </c>
      <c r="C124" s="31" t="s">
        <v>173</v>
      </c>
      <c r="D124" s="31">
        <v>27.76</v>
      </c>
      <c r="E124" s="31">
        <v>81</v>
      </c>
      <c r="F124" s="32">
        <v>85</v>
      </c>
      <c r="G124" s="13">
        <f t="shared" si="8"/>
        <v>3.0619596541786742</v>
      </c>
      <c r="H124" s="31">
        <v>5</v>
      </c>
      <c r="I124" s="32">
        <f t="shared" si="15"/>
        <v>6.1728395061728394</v>
      </c>
      <c r="J124" s="31">
        <v>0</v>
      </c>
      <c r="K124" s="31">
        <v>0</v>
      </c>
      <c r="L124" s="31">
        <v>0</v>
      </c>
      <c r="M124" s="31">
        <v>0</v>
      </c>
      <c r="N124" s="31">
        <v>3</v>
      </c>
      <c r="O124" s="31">
        <v>2</v>
      </c>
      <c r="P124" s="91">
        <v>5</v>
      </c>
      <c r="Q124" s="31">
        <v>0</v>
      </c>
      <c r="R124" s="31">
        <v>0</v>
      </c>
      <c r="S124" s="31">
        <v>0</v>
      </c>
      <c r="T124" s="31">
        <v>3</v>
      </c>
      <c r="U124" s="91">
        <v>2</v>
      </c>
      <c r="V124" s="32">
        <f t="shared" si="9"/>
        <v>100</v>
      </c>
      <c r="W124" s="103">
        <v>10</v>
      </c>
      <c r="X124" s="31">
        <v>12</v>
      </c>
      <c r="Y124" s="91">
        <v>6</v>
      </c>
      <c r="Z124" s="32">
        <f t="shared" si="13"/>
        <v>7.0588235294117645</v>
      </c>
      <c r="AA124" s="31">
        <v>0</v>
      </c>
      <c r="AB124" s="91">
        <v>0</v>
      </c>
      <c r="AC124" s="31">
        <v>0</v>
      </c>
      <c r="AD124" s="31">
        <v>0</v>
      </c>
      <c r="AE124" s="91">
        <v>4</v>
      </c>
      <c r="AF124" s="91">
        <v>2</v>
      </c>
    </row>
    <row r="125" spans="1:32" s="79" customFormat="1" ht="72" customHeight="1">
      <c r="A125" s="31">
        <v>112</v>
      </c>
      <c r="B125" s="31" t="s">
        <v>172</v>
      </c>
      <c r="C125" s="31" t="s">
        <v>173</v>
      </c>
      <c r="D125" s="31">
        <v>14.51</v>
      </c>
      <c r="E125" s="31">
        <v>65</v>
      </c>
      <c r="F125" s="32">
        <v>69</v>
      </c>
      <c r="G125" s="13">
        <f t="shared" si="8"/>
        <v>4.755341144038594</v>
      </c>
      <c r="H125" s="31">
        <v>4</v>
      </c>
      <c r="I125" s="32">
        <f t="shared" si="15"/>
        <v>6.1538461538461542</v>
      </c>
      <c r="J125" s="31">
        <v>0</v>
      </c>
      <c r="K125" s="31">
        <v>0</v>
      </c>
      <c r="L125" s="31">
        <v>0</v>
      </c>
      <c r="M125" s="31">
        <v>0</v>
      </c>
      <c r="N125" s="31">
        <v>3</v>
      </c>
      <c r="O125" s="31">
        <v>1</v>
      </c>
      <c r="P125" s="91">
        <v>4</v>
      </c>
      <c r="Q125" s="31">
        <v>0</v>
      </c>
      <c r="R125" s="31">
        <v>0</v>
      </c>
      <c r="S125" s="31">
        <v>0</v>
      </c>
      <c r="T125" s="31">
        <v>3</v>
      </c>
      <c r="U125" s="91">
        <v>1</v>
      </c>
      <c r="V125" s="32">
        <f t="shared" si="9"/>
        <v>100</v>
      </c>
      <c r="W125" s="103">
        <v>8</v>
      </c>
      <c r="X125" s="31">
        <v>12</v>
      </c>
      <c r="Y125" s="91">
        <v>5</v>
      </c>
      <c r="Z125" s="32">
        <f t="shared" si="13"/>
        <v>7.2463768115942031</v>
      </c>
      <c r="AA125" s="31">
        <v>0</v>
      </c>
      <c r="AB125" s="91">
        <v>0</v>
      </c>
      <c r="AC125" s="31">
        <v>0</v>
      </c>
      <c r="AD125" s="31">
        <v>0</v>
      </c>
      <c r="AE125" s="91">
        <v>4</v>
      </c>
      <c r="AF125" s="91">
        <v>1</v>
      </c>
    </row>
    <row r="126" spans="1:32" s="79" customFormat="1" ht="72" customHeight="1">
      <c r="A126" s="31">
        <v>113</v>
      </c>
      <c r="B126" s="31" t="s">
        <v>271</v>
      </c>
      <c r="C126" s="31" t="s">
        <v>173</v>
      </c>
      <c r="D126" s="31">
        <v>41.11</v>
      </c>
      <c r="E126" s="31">
        <v>96</v>
      </c>
      <c r="F126" s="32">
        <v>101</v>
      </c>
      <c r="G126" s="13">
        <f t="shared" si="8"/>
        <v>2.4568231573826318</v>
      </c>
      <c r="H126" s="31">
        <v>2</v>
      </c>
      <c r="I126" s="32">
        <f t="shared" si="15"/>
        <v>2.083333333333333</v>
      </c>
      <c r="J126" s="31">
        <v>0</v>
      </c>
      <c r="K126" s="31">
        <v>0</v>
      </c>
      <c r="L126" s="31">
        <v>0</v>
      </c>
      <c r="M126" s="31">
        <v>0</v>
      </c>
      <c r="N126" s="31">
        <v>1</v>
      </c>
      <c r="O126" s="31">
        <v>1</v>
      </c>
      <c r="P126" s="91">
        <v>2</v>
      </c>
      <c r="Q126" s="31">
        <v>0</v>
      </c>
      <c r="R126" s="31">
        <v>0</v>
      </c>
      <c r="S126" s="31">
        <v>0</v>
      </c>
      <c r="T126" s="31">
        <v>1</v>
      </c>
      <c r="U126" s="91">
        <v>1</v>
      </c>
      <c r="V126" s="32">
        <f t="shared" si="9"/>
        <v>100</v>
      </c>
      <c r="W126" s="103">
        <v>8</v>
      </c>
      <c r="X126" s="31">
        <v>8</v>
      </c>
      <c r="Y126" s="91">
        <v>2</v>
      </c>
      <c r="Z126" s="32">
        <f t="shared" si="13"/>
        <v>1.9801980198019802</v>
      </c>
      <c r="AA126" s="31">
        <v>0</v>
      </c>
      <c r="AB126" s="91">
        <v>0</v>
      </c>
      <c r="AC126" s="31">
        <v>0</v>
      </c>
      <c r="AD126" s="31">
        <v>0</v>
      </c>
      <c r="AE126" s="91">
        <v>1</v>
      </c>
      <c r="AF126" s="91">
        <v>1</v>
      </c>
    </row>
    <row r="127" spans="1:32" s="79" customFormat="1" ht="113.25" customHeight="1">
      <c r="A127" s="31">
        <v>114</v>
      </c>
      <c r="B127" s="31" t="s">
        <v>242</v>
      </c>
      <c r="C127" s="31" t="s">
        <v>60</v>
      </c>
      <c r="D127" s="31">
        <v>53.3</v>
      </c>
      <c r="E127" s="31">
        <v>205</v>
      </c>
      <c r="F127" s="32">
        <v>214</v>
      </c>
      <c r="G127" s="13">
        <f t="shared" si="8"/>
        <v>4.0150093808630398</v>
      </c>
      <c r="H127" s="31">
        <v>14</v>
      </c>
      <c r="I127" s="32">
        <f t="shared" si="15"/>
        <v>6.8292682926829276</v>
      </c>
      <c r="J127" s="31">
        <v>0</v>
      </c>
      <c r="K127" s="31">
        <v>1</v>
      </c>
      <c r="L127" s="31">
        <v>0</v>
      </c>
      <c r="M127" s="31">
        <v>0</v>
      </c>
      <c r="N127" s="31">
        <v>9</v>
      </c>
      <c r="O127" s="31">
        <v>4</v>
      </c>
      <c r="P127" s="91">
        <v>14</v>
      </c>
      <c r="Q127" s="31">
        <v>1</v>
      </c>
      <c r="R127" s="31">
        <v>0</v>
      </c>
      <c r="S127" s="31">
        <v>0</v>
      </c>
      <c r="T127" s="31">
        <v>9</v>
      </c>
      <c r="U127" s="91">
        <v>4</v>
      </c>
      <c r="V127" s="32">
        <f t="shared" si="9"/>
        <v>100</v>
      </c>
      <c r="W127" s="103">
        <v>26</v>
      </c>
      <c r="X127" s="31">
        <v>12</v>
      </c>
      <c r="Y127" s="91">
        <v>16</v>
      </c>
      <c r="Z127" s="32">
        <f t="shared" si="13"/>
        <v>7.4766355140186906</v>
      </c>
      <c r="AA127" s="31">
        <v>0</v>
      </c>
      <c r="AB127" s="91">
        <v>1</v>
      </c>
      <c r="AC127" s="31">
        <v>0</v>
      </c>
      <c r="AD127" s="31">
        <v>0</v>
      </c>
      <c r="AE127" s="91">
        <v>11</v>
      </c>
      <c r="AF127" s="91">
        <v>4</v>
      </c>
    </row>
    <row r="128" spans="1:32" s="79" customFormat="1" ht="113.25" customHeight="1">
      <c r="A128" s="31">
        <v>115</v>
      </c>
      <c r="B128" s="31" t="s">
        <v>189</v>
      </c>
      <c r="C128" s="31" t="s">
        <v>60</v>
      </c>
      <c r="D128" s="31">
        <v>31.89</v>
      </c>
      <c r="E128" s="31">
        <v>81</v>
      </c>
      <c r="F128" s="32">
        <v>85</v>
      </c>
      <c r="G128" s="13">
        <f t="shared" si="8"/>
        <v>2.66541235497021</v>
      </c>
      <c r="H128" s="31">
        <v>5</v>
      </c>
      <c r="I128" s="32">
        <f t="shared" si="15"/>
        <v>6.1728395061728394</v>
      </c>
      <c r="J128" s="31">
        <v>0</v>
      </c>
      <c r="K128" s="31">
        <v>0</v>
      </c>
      <c r="L128" s="31">
        <v>0</v>
      </c>
      <c r="M128" s="31">
        <v>0</v>
      </c>
      <c r="N128" s="31">
        <v>4</v>
      </c>
      <c r="O128" s="31">
        <v>1</v>
      </c>
      <c r="P128" s="91">
        <v>5</v>
      </c>
      <c r="Q128" s="31">
        <v>0</v>
      </c>
      <c r="R128" s="31">
        <v>0</v>
      </c>
      <c r="S128" s="31">
        <v>0</v>
      </c>
      <c r="T128" s="31">
        <v>4</v>
      </c>
      <c r="U128" s="91">
        <v>1</v>
      </c>
      <c r="V128" s="32">
        <f t="shared" si="9"/>
        <v>100</v>
      </c>
      <c r="W128" s="103">
        <v>7</v>
      </c>
      <c r="X128" s="31">
        <v>8</v>
      </c>
      <c r="Y128" s="91">
        <v>6</v>
      </c>
      <c r="Z128" s="32">
        <f t="shared" si="13"/>
        <v>7.0588235294117645</v>
      </c>
      <c r="AA128" s="31">
        <v>0</v>
      </c>
      <c r="AB128" s="91">
        <v>0</v>
      </c>
      <c r="AC128" s="31">
        <v>0</v>
      </c>
      <c r="AD128" s="31">
        <v>0</v>
      </c>
      <c r="AE128" s="91">
        <v>5</v>
      </c>
      <c r="AF128" s="91">
        <v>1</v>
      </c>
    </row>
    <row r="129" spans="1:32" s="79" customFormat="1" ht="72" customHeight="1">
      <c r="A129" s="31">
        <v>116</v>
      </c>
      <c r="B129" s="31" t="s">
        <v>59</v>
      </c>
      <c r="C129" s="31" t="s">
        <v>60</v>
      </c>
      <c r="D129" s="31">
        <v>24.21</v>
      </c>
      <c r="E129" s="31">
        <v>99</v>
      </c>
      <c r="F129" s="32">
        <v>116</v>
      </c>
      <c r="G129" s="13">
        <f t="shared" si="8"/>
        <v>4.791408508880628</v>
      </c>
      <c r="H129" s="31">
        <v>7</v>
      </c>
      <c r="I129" s="32">
        <f t="shared" si="15"/>
        <v>7.0707070707070701</v>
      </c>
      <c r="J129" s="31">
        <v>0</v>
      </c>
      <c r="K129" s="31">
        <v>1</v>
      </c>
      <c r="L129" s="31">
        <v>0</v>
      </c>
      <c r="M129" s="31">
        <v>0</v>
      </c>
      <c r="N129" s="31">
        <v>4</v>
      </c>
      <c r="O129" s="31">
        <v>2</v>
      </c>
      <c r="P129" s="91">
        <v>7</v>
      </c>
      <c r="Q129" s="31">
        <v>1</v>
      </c>
      <c r="R129" s="31">
        <v>0</v>
      </c>
      <c r="S129" s="31">
        <v>0</v>
      </c>
      <c r="T129" s="31">
        <v>4</v>
      </c>
      <c r="U129" s="91">
        <v>2</v>
      </c>
      <c r="V129" s="32">
        <f t="shared" si="9"/>
        <v>100</v>
      </c>
      <c r="W129" s="103">
        <v>14</v>
      </c>
      <c r="X129" s="31">
        <v>12</v>
      </c>
      <c r="Y129" s="91">
        <v>8</v>
      </c>
      <c r="Z129" s="32">
        <f t="shared" si="13"/>
        <v>6.8965517241379306</v>
      </c>
      <c r="AA129" s="31">
        <v>0</v>
      </c>
      <c r="AB129" s="91">
        <v>1</v>
      </c>
      <c r="AC129" s="31">
        <v>0</v>
      </c>
      <c r="AD129" s="31">
        <v>0</v>
      </c>
      <c r="AE129" s="91">
        <v>5</v>
      </c>
      <c r="AF129" s="91">
        <v>2</v>
      </c>
    </row>
    <row r="130" spans="1:32" s="79" customFormat="1" ht="104.25" customHeight="1">
      <c r="A130" s="31">
        <v>117</v>
      </c>
      <c r="B130" s="31" t="s">
        <v>163</v>
      </c>
      <c r="C130" s="31" t="s">
        <v>60</v>
      </c>
      <c r="D130" s="31">
        <v>9.49</v>
      </c>
      <c r="E130" s="31">
        <v>41</v>
      </c>
      <c r="F130" s="32">
        <v>43</v>
      </c>
      <c r="G130" s="13">
        <f t="shared" si="8"/>
        <v>4.531085353003161</v>
      </c>
      <c r="H130" s="31">
        <v>2</v>
      </c>
      <c r="I130" s="32">
        <f t="shared" si="15"/>
        <v>4.8780487804878048</v>
      </c>
      <c r="J130" s="31">
        <v>0</v>
      </c>
      <c r="K130" s="31">
        <v>0</v>
      </c>
      <c r="L130" s="31">
        <v>0</v>
      </c>
      <c r="M130" s="31">
        <v>0</v>
      </c>
      <c r="N130" s="31">
        <v>1</v>
      </c>
      <c r="O130" s="31">
        <v>1</v>
      </c>
      <c r="P130" s="91">
        <v>2</v>
      </c>
      <c r="Q130" s="31">
        <v>0</v>
      </c>
      <c r="R130" s="31">
        <v>0</v>
      </c>
      <c r="S130" s="31">
        <v>0</v>
      </c>
      <c r="T130" s="31">
        <v>1</v>
      </c>
      <c r="U130" s="91">
        <v>1</v>
      </c>
      <c r="V130" s="32">
        <f t="shared" si="9"/>
        <v>100</v>
      </c>
      <c r="W130" s="103">
        <v>5</v>
      </c>
      <c r="X130" s="31">
        <v>12</v>
      </c>
      <c r="Y130" s="91">
        <v>2</v>
      </c>
      <c r="Z130" s="32">
        <f t="shared" si="13"/>
        <v>4.6511627906976747</v>
      </c>
      <c r="AA130" s="31">
        <v>0</v>
      </c>
      <c r="AB130" s="91">
        <v>0</v>
      </c>
      <c r="AC130" s="31">
        <v>0</v>
      </c>
      <c r="AD130" s="31">
        <v>0</v>
      </c>
      <c r="AE130" s="91">
        <v>1</v>
      </c>
      <c r="AF130" s="91">
        <v>1</v>
      </c>
    </row>
    <row r="131" spans="1:32" s="79" customFormat="1" ht="104.25" customHeight="1">
      <c r="A131" s="31">
        <v>118</v>
      </c>
      <c r="B131" s="31" t="s">
        <v>215</v>
      </c>
      <c r="C131" s="31" t="s">
        <v>60</v>
      </c>
      <c r="D131" s="31">
        <v>14.39</v>
      </c>
      <c r="E131" s="31">
        <v>46</v>
      </c>
      <c r="F131" s="32">
        <v>49</v>
      </c>
      <c r="G131" s="13">
        <f t="shared" si="8"/>
        <v>3.4051424600416955</v>
      </c>
      <c r="H131" s="31">
        <v>3</v>
      </c>
      <c r="I131" s="32">
        <f t="shared" si="15"/>
        <v>6.5217391304347823</v>
      </c>
      <c r="J131" s="31">
        <v>0</v>
      </c>
      <c r="K131" s="31">
        <v>0</v>
      </c>
      <c r="L131" s="31">
        <v>0</v>
      </c>
      <c r="M131" s="31">
        <v>0</v>
      </c>
      <c r="N131" s="31">
        <v>2</v>
      </c>
      <c r="O131" s="31">
        <v>1</v>
      </c>
      <c r="P131" s="91">
        <v>3</v>
      </c>
      <c r="Q131" s="31">
        <v>0</v>
      </c>
      <c r="R131" s="31">
        <v>0</v>
      </c>
      <c r="S131" s="31">
        <v>0</v>
      </c>
      <c r="T131" s="31">
        <v>2</v>
      </c>
      <c r="U131" s="91">
        <v>1</v>
      </c>
      <c r="V131" s="32">
        <f t="shared" si="9"/>
        <v>100</v>
      </c>
      <c r="W131" s="103">
        <v>6</v>
      </c>
      <c r="X131" s="31">
        <v>12</v>
      </c>
      <c r="Y131" s="91">
        <v>4</v>
      </c>
      <c r="Z131" s="32">
        <f t="shared" si="13"/>
        <v>8.1632653061224492</v>
      </c>
      <c r="AA131" s="31">
        <v>0</v>
      </c>
      <c r="AB131" s="91">
        <v>0</v>
      </c>
      <c r="AC131" s="31">
        <v>0</v>
      </c>
      <c r="AD131" s="31">
        <v>0</v>
      </c>
      <c r="AE131" s="91">
        <v>3</v>
      </c>
      <c r="AF131" s="91">
        <v>1</v>
      </c>
    </row>
    <row r="132" spans="1:32" s="79" customFormat="1" ht="104.25" customHeight="1">
      <c r="A132" s="31">
        <v>119</v>
      </c>
      <c r="B132" s="31" t="s">
        <v>271</v>
      </c>
      <c r="C132" s="31" t="s">
        <v>60</v>
      </c>
      <c r="D132" s="31">
        <v>18.100000000000001</v>
      </c>
      <c r="E132" s="31">
        <v>78</v>
      </c>
      <c r="F132" s="32">
        <v>82</v>
      </c>
      <c r="G132" s="13">
        <f t="shared" si="8"/>
        <v>4.5303867403314912</v>
      </c>
      <c r="H132" s="31">
        <v>3</v>
      </c>
      <c r="I132" s="32">
        <f t="shared" si="15"/>
        <v>3.8461538461538463</v>
      </c>
      <c r="J132" s="31">
        <v>0</v>
      </c>
      <c r="K132" s="31">
        <v>0</v>
      </c>
      <c r="L132" s="31">
        <v>0</v>
      </c>
      <c r="M132" s="31">
        <v>0</v>
      </c>
      <c r="N132" s="31">
        <v>2</v>
      </c>
      <c r="O132" s="31">
        <v>1</v>
      </c>
      <c r="P132" s="91">
        <v>3</v>
      </c>
      <c r="Q132" s="31">
        <v>0</v>
      </c>
      <c r="R132" s="31">
        <v>0</v>
      </c>
      <c r="S132" s="31">
        <v>0</v>
      </c>
      <c r="T132" s="31">
        <v>2</v>
      </c>
      <c r="U132" s="91">
        <v>1</v>
      </c>
      <c r="V132" s="32">
        <f t="shared" si="9"/>
        <v>100</v>
      </c>
      <c r="W132" s="103">
        <v>10</v>
      </c>
      <c r="X132" s="31">
        <v>12</v>
      </c>
      <c r="Y132" s="91">
        <v>3</v>
      </c>
      <c r="Z132" s="32">
        <f t="shared" si="13"/>
        <v>3.6585365853658534</v>
      </c>
      <c r="AA132" s="31">
        <v>0</v>
      </c>
      <c r="AB132" s="91">
        <v>0</v>
      </c>
      <c r="AC132" s="31">
        <v>0</v>
      </c>
      <c r="AD132" s="31">
        <v>0</v>
      </c>
      <c r="AE132" s="91">
        <v>2</v>
      </c>
      <c r="AF132" s="91">
        <v>1</v>
      </c>
    </row>
    <row r="133" spans="1:32" s="79" customFormat="1" ht="171" customHeight="1">
      <c r="A133" s="31">
        <v>120</v>
      </c>
      <c r="B133" s="31" t="s">
        <v>187</v>
      </c>
      <c r="C133" s="31" t="s">
        <v>72</v>
      </c>
      <c r="D133" s="31">
        <v>81.099999999999994</v>
      </c>
      <c r="E133" s="31">
        <v>333</v>
      </c>
      <c r="F133" s="32">
        <v>346</v>
      </c>
      <c r="G133" s="13">
        <f t="shared" si="8"/>
        <v>4.266337854500617</v>
      </c>
      <c r="H133" s="31">
        <v>26</v>
      </c>
      <c r="I133" s="32">
        <f t="shared" si="15"/>
        <v>7.8078078078078077</v>
      </c>
      <c r="J133" s="31">
        <v>0</v>
      </c>
      <c r="K133" s="31">
        <v>3</v>
      </c>
      <c r="L133" s="31">
        <v>0</v>
      </c>
      <c r="M133" s="31">
        <v>0</v>
      </c>
      <c r="N133" s="31">
        <v>17</v>
      </c>
      <c r="O133" s="31">
        <v>6</v>
      </c>
      <c r="P133" s="91">
        <v>26</v>
      </c>
      <c r="Q133" s="31">
        <v>3</v>
      </c>
      <c r="R133" s="31">
        <v>0</v>
      </c>
      <c r="S133" s="31">
        <v>0</v>
      </c>
      <c r="T133" s="31">
        <v>17</v>
      </c>
      <c r="U133" s="91">
        <v>6</v>
      </c>
      <c r="V133" s="32">
        <f>P133/H133*100</f>
        <v>100</v>
      </c>
      <c r="W133" s="103">
        <v>42</v>
      </c>
      <c r="X133" s="31">
        <v>12</v>
      </c>
      <c r="Y133" s="91">
        <v>28</v>
      </c>
      <c r="Z133" s="32">
        <f t="shared" si="13"/>
        <v>8.0924855491329488</v>
      </c>
      <c r="AA133" s="31">
        <v>0</v>
      </c>
      <c r="AB133" s="91">
        <v>3</v>
      </c>
      <c r="AC133" s="31">
        <v>0</v>
      </c>
      <c r="AD133" s="31">
        <v>0</v>
      </c>
      <c r="AE133" s="91">
        <v>19</v>
      </c>
      <c r="AF133" s="91">
        <v>6</v>
      </c>
    </row>
    <row r="134" spans="1:32" s="79" customFormat="1" ht="171" customHeight="1">
      <c r="A134" s="31">
        <v>121</v>
      </c>
      <c r="B134" s="106" t="s">
        <v>297</v>
      </c>
      <c r="C134" s="31" t="s">
        <v>298</v>
      </c>
      <c r="D134" s="31">
        <v>33.950000000000003</v>
      </c>
      <c r="E134" s="31">
        <v>246</v>
      </c>
      <c r="F134" s="32">
        <v>101</v>
      </c>
      <c r="G134" s="13">
        <f t="shared" si="8"/>
        <v>2.9749631811487478</v>
      </c>
      <c r="H134" s="31">
        <v>0</v>
      </c>
      <c r="I134" s="32">
        <f t="shared" si="15"/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91">
        <v>0</v>
      </c>
      <c r="Q134" s="31">
        <v>0</v>
      </c>
      <c r="R134" s="31">
        <v>0</v>
      </c>
      <c r="S134" s="31">
        <v>0</v>
      </c>
      <c r="T134" s="31">
        <v>0</v>
      </c>
      <c r="U134" s="91">
        <v>0</v>
      </c>
      <c r="V134" s="32">
        <v>0</v>
      </c>
      <c r="W134" s="103">
        <v>8</v>
      </c>
      <c r="X134" s="31">
        <v>8</v>
      </c>
      <c r="Y134" s="91">
        <v>7</v>
      </c>
      <c r="Z134" s="32">
        <f t="shared" si="13"/>
        <v>6.9306930693069315</v>
      </c>
      <c r="AA134" s="31">
        <v>0</v>
      </c>
      <c r="AB134" s="91">
        <v>1</v>
      </c>
      <c r="AC134" s="31">
        <v>0</v>
      </c>
      <c r="AD134" s="31">
        <v>0</v>
      </c>
      <c r="AE134" s="91">
        <v>4</v>
      </c>
      <c r="AF134" s="91">
        <v>2</v>
      </c>
    </row>
    <row r="135" spans="1:32" s="79" customFormat="1" ht="72" customHeight="1">
      <c r="A135" s="31">
        <v>122</v>
      </c>
      <c r="B135" s="31" t="s">
        <v>153</v>
      </c>
      <c r="C135" s="31" t="s">
        <v>72</v>
      </c>
      <c r="D135" s="31">
        <v>9.7899999999999991</v>
      </c>
      <c r="E135" s="31">
        <v>56</v>
      </c>
      <c r="F135" s="32">
        <v>62</v>
      </c>
      <c r="G135" s="13">
        <f t="shared" si="8"/>
        <v>6.3329928498467831</v>
      </c>
      <c r="H135" s="31">
        <v>4</v>
      </c>
      <c r="I135" s="32">
        <f t="shared" si="15"/>
        <v>7.1428571428571423</v>
      </c>
      <c r="J135" s="31">
        <v>0</v>
      </c>
      <c r="K135" s="31">
        <v>0</v>
      </c>
      <c r="L135" s="31">
        <v>0</v>
      </c>
      <c r="M135" s="31">
        <v>0</v>
      </c>
      <c r="N135" s="31">
        <v>3</v>
      </c>
      <c r="O135" s="31">
        <v>1</v>
      </c>
      <c r="P135" s="91">
        <v>4</v>
      </c>
      <c r="Q135" s="31">
        <v>0</v>
      </c>
      <c r="R135" s="31">
        <v>0</v>
      </c>
      <c r="S135" s="31">
        <v>0</v>
      </c>
      <c r="T135" s="31">
        <v>3</v>
      </c>
      <c r="U135" s="91">
        <v>1</v>
      </c>
      <c r="V135" s="32">
        <f t="shared" si="9"/>
        <v>100</v>
      </c>
      <c r="W135" s="103">
        <v>9</v>
      </c>
      <c r="X135" s="31">
        <v>15</v>
      </c>
      <c r="Y135" s="91">
        <v>6</v>
      </c>
      <c r="Z135" s="32">
        <f t="shared" si="13"/>
        <v>9.67741935483871</v>
      </c>
      <c r="AA135" s="31">
        <v>0</v>
      </c>
      <c r="AB135" s="91">
        <v>0</v>
      </c>
      <c r="AC135" s="31">
        <v>0</v>
      </c>
      <c r="AD135" s="31">
        <v>0</v>
      </c>
      <c r="AE135" s="91">
        <v>4</v>
      </c>
      <c r="AF135" s="91">
        <v>2</v>
      </c>
    </row>
    <row r="136" spans="1:32" s="79" customFormat="1" ht="98.25" customHeight="1">
      <c r="A136" s="31">
        <v>123</v>
      </c>
      <c r="B136" s="31" t="s">
        <v>71</v>
      </c>
      <c r="C136" s="31" t="s">
        <v>72</v>
      </c>
      <c r="D136" s="31">
        <v>16.3</v>
      </c>
      <c r="E136" s="31">
        <v>90</v>
      </c>
      <c r="F136" s="32">
        <v>94</v>
      </c>
      <c r="G136" s="13">
        <f t="shared" si="8"/>
        <v>5.7668711656441713</v>
      </c>
      <c r="H136" s="31">
        <v>6</v>
      </c>
      <c r="I136" s="32">
        <f t="shared" si="15"/>
        <v>6.666666666666667</v>
      </c>
      <c r="J136" s="31">
        <v>0</v>
      </c>
      <c r="K136" s="31">
        <v>0</v>
      </c>
      <c r="L136" s="31">
        <v>0</v>
      </c>
      <c r="M136" s="31">
        <v>0</v>
      </c>
      <c r="N136" s="31">
        <v>4</v>
      </c>
      <c r="O136" s="31">
        <v>2</v>
      </c>
      <c r="P136" s="91">
        <v>6</v>
      </c>
      <c r="Q136" s="31">
        <v>0</v>
      </c>
      <c r="R136" s="31">
        <v>0</v>
      </c>
      <c r="S136" s="31">
        <v>0</v>
      </c>
      <c r="T136" s="31">
        <v>4</v>
      </c>
      <c r="U136" s="91">
        <v>2</v>
      </c>
      <c r="V136" s="32">
        <f t="shared" si="9"/>
        <v>100</v>
      </c>
      <c r="W136" s="103">
        <v>11</v>
      </c>
      <c r="X136" s="31">
        <v>12</v>
      </c>
      <c r="Y136" s="91">
        <v>7</v>
      </c>
      <c r="Z136" s="32">
        <f t="shared" si="13"/>
        <v>7.4468085106382977</v>
      </c>
      <c r="AA136" s="31">
        <v>0</v>
      </c>
      <c r="AB136" s="91">
        <v>1</v>
      </c>
      <c r="AC136" s="31">
        <v>0</v>
      </c>
      <c r="AD136" s="31">
        <v>0</v>
      </c>
      <c r="AE136" s="91">
        <v>4</v>
      </c>
      <c r="AF136" s="91">
        <v>2</v>
      </c>
    </row>
    <row r="137" spans="1:32" s="79" customFormat="1" ht="84.75" customHeight="1">
      <c r="A137" s="31">
        <v>124</v>
      </c>
      <c r="B137" s="31" t="s">
        <v>271</v>
      </c>
      <c r="C137" s="31" t="s">
        <v>72</v>
      </c>
      <c r="D137" s="31">
        <v>25.06</v>
      </c>
      <c r="E137" s="31">
        <v>107</v>
      </c>
      <c r="F137" s="32">
        <v>112</v>
      </c>
      <c r="G137" s="13">
        <f t="shared" si="8"/>
        <v>4.4692737430167604</v>
      </c>
      <c r="H137" s="31">
        <v>4</v>
      </c>
      <c r="I137" s="32">
        <f t="shared" si="15"/>
        <v>3.7383177570093453</v>
      </c>
      <c r="J137" s="31">
        <v>0</v>
      </c>
      <c r="K137" s="31">
        <v>0</v>
      </c>
      <c r="L137" s="31">
        <v>0</v>
      </c>
      <c r="M137" s="31">
        <v>0</v>
      </c>
      <c r="N137" s="31">
        <v>3</v>
      </c>
      <c r="O137" s="31">
        <v>1</v>
      </c>
      <c r="P137" s="91">
        <v>4</v>
      </c>
      <c r="Q137" s="31">
        <v>0</v>
      </c>
      <c r="R137" s="31">
        <v>0</v>
      </c>
      <c r="S137" s="31">
        <v>0</v>
      </c>
      <c r="T137" s="31">
        <v>3</v>
      </c>
      <c r="U137" s="91">
        <v>1</v>
      </c>
      <c r="V137" s="32">
        <f t="shared" si="9"/>
        <v>100</v>
      </c>
      <c r="W137" s="103">
        <v>13</v>
      </c>
      <c r="X137" s="31">
        <v>12</v>
      </c>
      <c r="Y137" s="91">
        <v>5</v>
      </c>
      <c r="Z137" s="32">
        <f t="shared" si="13"/>
        <v>4.4642857142857144</v>
      </c>
      <c r="AA137" s="31">
        <v>0</v>
      </c>
      <c r="AB137" s="91">
        <v>0</v>
      </c>
      <c r="AC137" s="31">
        <v>0</v>
      </c>
      <c r="AD137" s="31">
        <v>0</v>
      </c>
      <c r="AE137" s="91">
        <v>4</v>
      </c>
      <c r="AF137" s="91">
        <v>1</v>
      </c>
    </row>
    <row r="138" spans="1:32" s="79" customFormat="1" ht="114" customHeight="1">
      <c r="A138" s="31">
        <v>125</v>
      </c>
      <c r="B138" s="31" t="s">
        <v>115</v>
      </c>
      <c r="C138" s="31" t="s">
        <v>116</v>
      </c>
      <c r="D138" s="31">
        <v>169.41</v>
      </c>
      <c r="E138" s="31">
        <v>461</v>
      </c>
      <c r="F138" s="32">
        <v>510</v>
      </c>
      <c r="G138" s="13">
        <f t="shared" si="8"/>
        <v>3.0104480255002657</v>
      </c>
      <c r="H138" s="31">
        <v>32</v>
      </c>
      <c r="I138" s="32">
        <f t="shared" si="15"/>
        <v>6.9414316702819958</v>
      </c>
      <c r="J138" s="31">
        <v>0</v>
      </c>
      <c r="K138" s="31">
        <v>2</v>
      </c>
      <c r="L138" s="31">
        <v>0</v>
      </c>
      <c r="M138" s="31">
        <v>0</v>
      </c>
      <c r="N138" s="31">
        <v>24</v>
      </c>
      <c r="O138" s="31">
        <v>6</v>
      </c>
      <c r="P138" s="91">
        <v>31</v>
      </c>
      <c r="Q138" s="31">
        <v>1</v>
      </c>
      <c r="R138" s="31">
        <v>0</v>
      </c>
      <c r="S138" s="31">
        <v>0</v>
      </c>
      <c r="T138" s="31">
        <v>24</v>
      </c>
      <c r="U138" s="91">
        <v>6</v>
      </c>
      <c r="V138" s="32">
        <f t="shared" si="9"/>
        <v>96.875</v>
      </c>
      <c r="W138" s="103">
        <v>61</v>
      </c>
      <c r="X138" s="31">
        <v>12</v>
      </c>
      <c r="Y138" s="91">
        <v>35</v>
      </c>
      <c r="Z138" s="32">
        <f t="shared" si="13"/>
        <v>6.8627450980392162</v>
      </c>
      <c r="AA138" s="31">
        <v>0</v>
      </c>
      <c r="AB138" s="91">
        <v>1</v>
      </c>
      <c r="AC138" s="31">
        <v>0</v>
      </c>
      <c r="AD138" s="31">
        <v>0</v>
      </c>
      <c r="AE138" s="91">
        <v>27</v>
      </c>
      <c r="AF138" s="91">
        <v>7</v>
      </c>
    </row>
    <row r="139" spans="1:32" s="79" customFormat="1" ht="114" customHeight="1">
      <c r="A139" s="31">
        <v>126</v>
      </c>
      <c r="B139" s="31" t="s">
        <v>180</v>
      </c>
      <c r="C139" s="31" t="s">
        <v>116</v>
      </c>
      <c r="D139" s="31">
        <v>12</v>
      </c>
      <c r="E139" s="31">
        <v>29</v>
      </c>
      <c r="F139" s="32">
        <v>30</v>
      </c>
      <c r="G139" s="13">
        <f t="shared" si="8"/>
        <v>2.5</v>
      </c>
      <c r="H139" s="31">
        <v>2</v>
      </c>
      <c r="I139" s="32">
        <f t="shared" si="15"/>
        <v>6.8965517241379306</v>
      </c>
      <c r="J139" s="31">
        <v>0</v>
      </c>
      <c r="K139" s="31">
        <v>0</v>
      </c>
      <c r="L139" s="31">
        <v>0</v>
      </c>
      <c r="M139" s="31">
        <v>0</v>
      </c>
      <c r="N139" s="31">
        <v>1</v>
      </c>
      <c r="O139" s="31">
        <v>1</v>
      </c>
      <c r="P139" s="91">
        <v>2</v>
      </c>
      <c r="Q139" s="31">
        <v>0</v>
      </c>
      <c r="R139" s="31">
        <v>0</v>
      </c>
      <c r="S139" s="31">
        <v>0</v>
      </c>
      <c r="T139" s="31">
        <v>1</v>
      </c>
      <c r="U139" s="91">
        <v>1</v>
      </c>
      <c r="V139" s="32">
        <f t="shared" si="9"/>
        <v>100</v>
      </c>
      <c r="W139" s="103">
        <v>2</v>
      </c>
      <c r="X139" s="31">
        <v>8</v>
      </c>
      <c r="Y139" s="91">
        <v>2</v>
      </c>
      <c r="Z139" s="32">
        <v>8</v>
      </c>
      <c r="AA139" s="31">
        <v>0</v>
      </c>
      <c r="AB139" s="91">
        <v>0</v>
      </c>
      <c r="AC139" s="31">
        <v>0</v>
      </c>
      <c r="AD139" s="31">
        <v>0</v>
      </c>
      <c r="AE139" s="91">
        <v>1</v>
      </c>
      <c r="AF139" s="91">
        <v>1</v>
      </c>
    </row>
    <row r="140" spans="1:32" s="79" customFormat="1" ht="114" customHeight="1">
      <c r="A140" s="31">
        <v>127</v>
      </c>
      <c r="B140" s="31" t="s">
        <v>271</v>
      </c>
      <c r="C140" s="31" t="s">
        <v>116</v>
      </c>
      <c r="D140" s="31">
        <v>95.65</v>
      </c>
      <c r="E140" s="31">
        <v>292</v>
      </c>
      <c r="F140" s="32">
        <v>299</v>
      </c>
      <c r="G140" s="13">
        <f t="shared" si="8"/>
        <v>3.1259801359121795</v>
      </c>
      <c r="H140" s="31">
        <v>14</v>
      </c>
      <c r="I140" s="32">
        <f t="shared" si="15"/>
        <v>4.7945205479452051</v>
      </c>
      <c r="J140" s="31">
        <v>0</v>
      </c>
      <c r="K140" s="31">
        <v>1</v>
      </c>
      <c r="L140" s="31">
        <v>0</v>
      </c>
      <c r="M140" s="31">
        <v>0</v>
      </c>
      <c r="N140" s="31">
        <v>10</v>
      </c>
      <c r="O140" s="31">
        <v>3</v>
      </c>
      <c r="P140" s="91">
        <v>14</v>
      </c>
      <c r="Q140" s="31">
        <v>1</v>
      </c>
      <c r="R140" s="31">
        <v>0</v>
      </c>
      <c r="S140" s="31">
        <v>0</v>
      </c>
      <c r="T140" s="31">
        <v>10</v>
      </c>
      <c r="U140" s="91">
        <v>3</v>
      </c>
      <c r="V140" s="32">
        <f t="shared" si="9"/>
        <v>100</v>
      </c>
      <c r="W140" s="103">
        <v>36</v>
      </c>
      <c r="X140" s="31">
        <v>12</v>
      </c>
      <c r="Y140" s="91">
        <v>14</v>
      </c>
      <c r="Z140" s="32">
        <f>Y140/F140*100</f>
        <v>4.6822742474916383</v>
      </c>
      <c r="AA140" s="31">
        <v>0</v>
      </c>
      <c r="AB140" s="91">
        <v>1</v>
      </c>
      <c r="AC140" s="31">
        <v>0</v>
      </c>
      <c r="AD140" s="31">
        <v>0</v>
      </c>
      <c r="AE140" s="91">
        <v>10</v>
      </c>
      <c r="AF140" s="91">
        <v>3</v>
      </c>
    </row>
    <row r="141" spans="1:32" s="79" customFormat="1" ht="114" customHeight="1">
      <c r="A141" s="31">
        <v>128</v>
      </c>
      <c r="B141" s="31" t="s">
        <v>201</v>
      </c>
      <c r="C141" s="31" t="s">
        <v>202</v>
      </c>
      <c r="D141" s="31">
        <v>2.61</v>
      </c>
      <c r="E141" s="31">
        <v>0</v>
      </c>
      <c r="F141" s="32">
        <v>26</v>
      </c>
      <c r="G141" s="13">
        <f t="shared" si="8"/>
        <v>9.9616858237547898</v>
      </c>
      <c r="H141" s="31">
        <v>0</v>
      </c>
      <c r="I141" s="32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91">
        <v>0</v>
      </c>
      <c r="Q141" s="31">
        <v>0</v>
      </c>
      <c r="R141" s="31">
        <v>0</v>
      </c>
      <c r="S141" s="31">
        <v>0</v>
      </c>
      <c r="T141" s="31">
        <v>0</v>
      </c>
      <c r="U141" s="91">
        <v>0</v>
      </c>
      <c r="V141" s="32">
        <v>0</v>
      </c>
      <c r="W141" s="103">
        <v>5</v>
      </c>
      <c r="X141" s="31">
        <v>18</v>
      </c>
      <c r="Y141" s="91">
        <v>2</v>
      </c>
      <c r="Z141" s="32">
        <v>8</v>
      </c>
      <c r="AA141" s="31">
        <v>0</v>
      </c>
      <c r="AB141" s="91">
        <v>0</v>
      </c>
      <c r="AC141" s="31">
        <v>0</v>
      </c>
      <c r="AD141" s="31">
        <v>0</v>
      </c>
      <c r="AE141" s="91">
        <v>1</v>
      </c>
      <c r="AF141" s="91">
        <v>1</v>
      </c>
    </row>
    <row r="142" spans="1:32" s="79" customFormat="1" ht="129.75" customHeight="1">
      <c r="A142" s="31">
        <v>129</v>
      </c>
      <c r="B142" s="31" t="s">
        <v>234</v>
      </c>
      <c r="C142" s="31" t="s">
        <v>202</v>
      </c>
      <c r="D142" s="31">
        <v>50</v>
      </c>
      <c r="E142" s="31">
        <v>242</v>
      </c>
      <c r="F142" s="32">
        <v>242</v>
      </c>
      <c r="G142" s="13">
        <f t="shared" ref="G142:G205" si="16">F142/D142</f>
        <v>4.84</v>
      </c>
      <c r="H142" s="31">
        <v>16</v>
      </c>
      <c r="I142" s="32">
        <f t="shared" ref="I142:I159" si="17">H142/E142*100</f>
        <v>6.6115702479338845</v>
      </c>
      <c r="J142" s="31">
        <v>0</v>
      </c>
      <c r="K142" s="31">
        <v>1</v>
      </c>
      <c r="L142" s="31">
        <v>0</v>
      </c>
      <c r="M142" s="31">
        <v>0</v>
      </c>
      <c r="N142" s="31">
        <v>12</v>
      </c>
      <c r="O142" s="31">
        <v>3</v>
      </c>
      <c r="P142" s="91">
        <v>16</v>
      </c>
      <c r="Q142" s="31">
        <v>1</v>
      </c>
      <c r="R142" s="31">
        <v>0</v>
      </c>
      <c r="S142" s="31">
        <v>0</v>
      </c>
      <c r="T142" s="31">
        <v>12</v>
      </c>
      <c r="U142" s="91">
        <v>3</v>
      </c>
      <c r="V142" s="32">
        <f t="shared" si="9"/>
        <v>100</v>
      </c>
      <c r="W142" s="103">
        <v>29</v>
      </c>
      <c r="X142" s="31">
        <v>12</v>
      </c>
      <c r="Y142" s="91">
        <v>17</v>
      </c>
      <c r="Z142" s="32">
        <f t="shared" ref="Z142:Z166" si="18">Y142/F142*100</f>
        <v>7.0247933884297522</v>
      </c>
      <c r="AA142" s="31">
        <v>0</v>
      </c>
      <c r="AB142" s="91">
        <v>1</v>
      </c>
      <c r="AC142" s="31">
        <v>0</v>
      </c>
      <c r="AD142" s="31">
        <v>0</v>
      </c>
      <c r="AE142" s="91">
        <v>13</v>
      </c>
      <c r="AF142" s="91">
        <v>3</v>
      </c>
    </row>
    <row r="143" spans="1:32" s="79" customFormat="1" ht="114" customHeight="1">
      <c r="A143" s="31">
        <v>130</v>
      </c>
      <c r="B143" s="31" t="s">
        <v>233</v>
      </c>
      <c r="C143" s="31" t="s">
        <v>202</v>
      </c>
      <c r="D143" s="31">
        <v>15.99</v>
      </c>
      <c r="E143" s="31">
        <v>135</v>
      </c>
      <c r="F143" s="32">
        <v>122</v>
      </c>
      <c r="G143" s="13">
        <f t="shared" si="16"/>
        <v>7.6297686053783611</v>
      </c>
      <c r="H143" s="31">
        <v>7</v>
      </c>
      <c r="I143" s="32">
        <f t="shared" si="17"/>
        <v>5.1851851851851851</v>
      </c>
      <c r="J143" s="31">
        <v>0</v>
      </c>
      <c r="K143" s="31">
        <v>1</v>
      </c>
      <c r="L143" s="31">
        <v>0</v>
      </c>
      <c r="M143" s="31">
        <v>0</v>
      </c>
      <c r="N143" s="31">
        <v>4</v>
      </c>
      <c r="O143" s="31">
        <v>2</v>
      </c>
      <c r="P143" s="91">
        <v>6</v>
      </c>
      <c r="Q143" s="31">
        <v>1</v>
      </c>
      <c r="R143" s="31">
        <v>0</v>
      </c>
      <c r="S143" s="31">
        <v>0</v>
      </c>
      <c r="T143" s="31">
        <v>3</v>
      </c>
      <c r="U143" s="91">
        <v>2</v>
      </c>
      <c r="V143" s="32">
        <f t="shared" si="9"/>
        <v>85.714285714285708</v>
      </c>
      <c r="W143" s="103">
        <v>18</v>
      </c>
      <c r="X143" s="31">
        <v>15</v>
      </c>
      <c r="Y143" s="91">
        <v>7</v>
      </c>
      <c r="Z143" s="32">
        <f t="shared" si="18"/>
        <v>5.7377049180327866</v>
      </c>
      <c r="AA143" s="31">
        <v>0</v>
      </c>
      <c r="AB143" s="91">
        <v>1</v>
      </c>
      <c r="AC143" s="31">
        <v>0</v>
      </c>
      <c r="AD143" s="31">
        <v>0</v>
      </c>
      <c r="AE143" s="91">
        <v>4</v>
      </c>
      <c r="AF143" s="91">
        <v>2</v>
      </c>
    </row>
    <row r="144" spans="1:32" s="79" customFormat="1" ht="114" customHeight="1">
      <c r="A144" s="31">
        <v>131</v>
      </c>
      <c r="B144" s="31" t="s">
        <v>232</v>
      </c>
      <c r="C144" s="31" t="s">
        <v>202</v>
      </c>
      <c r="D144" s="31">
        <v>9.3800000000000008</v>
      </c>
      <c r="E144" s="31">
        <v>72</v>
      </c>
      <c r="F144" s="32">
        <v>65</v>
      </c>
      <c r="G144" s="13">
        <f t="shared" si="16"/>
        <v>6.929637526652451</v>
      </c>
      <c r="H144" s="31">
        <v>7</v>
      </c>
      <c r="I144" s="32">
        <f t="shared" si="17"/>
        <v>9.7222222222222232</v>
      </c>
      <c r="J144" s="31">
        <v>0</v>
      </c>
      <c r="K144" s="31">
        <v>1</v>
      </c>
      <c r="L144" s="31">
        <v>0</v>
      </c>
      <c r="M144" s="31">
        <v>0</v>
      </c>
      <c r="N144" s="31">
        <v>4</v>
      </c>
      <c r="O144" s="31">
        <v>2</v>
      </c>
      <c r="P144" s="91">
        <v>6</v>
      </c>
      <c r="Q144" s="31">
        <v>1</v>
      </c>
      <c r="R144" s="31">
        <v>0</v>
      </c>
      <c r="S144" s="31">
        <v>0</v>
      </c>
      <c r="T144" s="31">
        <v>4</v>
      </c>
      <c r="U144" s="91">
        <v>1</v>
      </c>
      <c r="V144" s="32">
        <f t="shared" si="9"/>
        <v>85.714285714285708</v>
      </c>
      <c r="W144" s="103">
        <v>10</v>
      </c>
      <c r="X144" s="31">
        <v>15</v>
      </c>
      <c r="Y144" s="91">
        <v>7</v>
      </c>
      <c r="Z144" s="32">
        <f t="shared" si="18"/>
        <v>10.76923076923077</v>
      </c>
      <c r="AA144" s="31">
        <v>0</v>
      </c>
      <c r="AB144" s="91">
        <v>1</v>
      </c>
      <c r="AC144" s="31">
        <v>0</v>
      </c>
      <c r="AD144" s="31">
        <v>0</v>
      </c>
      <c r="AE144" s="91">
        <v>4</v>
      </c>
      <c r="AF144" s="91">
        <v>2</v>
      </c>
    </row>
    <row r="145" spans="1:32" s="79" customFormat="1" ht="114" customHeight="1">
      <c r="A145" s="31">
        <v>132</v>
      </c>
      <c r="B145" s="31" t="s">
        <v>264</v>
      </c>
      <c r="C145" s="31" t="s">
        <v>202</v>
      </c>
      <c r="D145" s="31">
        <v>23.3</v>
      </c>
      <c r="E145" s="31">
        <v>96</v>
      </c>
      <c r="F145" s="32">
        <v>131</v>
      </c>
      <c r="G145" s="13">
        <f t="shared" si="16"/>
        <v>5.6223175965665231</v>
      </c>
      <c r="H145" s="31">
        <v>6</v>
      </c>
      <c r="I145" s="32">
        <f t="shared" si="17"/>
        <v>6.25</v>
      </c>
      <c r="J145" s="31">
        <v>0</v>
      </c>
      <c r="K145" s="31">
        <v>0</v>
      </c>
      <c r="L145" s="31">
        <v>0</v>
      </c>
      <c r="M145" s="31">
        <v>0</v>
      </c>
      <c r="N145" s="31">
        <v>4</v>
      </c>
      <c r="O145" s="31">
        <v>2</v>
      </c>
      <c r="P145" s="91">
        <v>6</v>
      </c>
      <c r="Q145" s="31">
        <v>0</v>
      </c>
      <c r="R145" s="31">
        <v>0</v>
      </c>
      <c r="S145" s="31">
        <v>0</v>
      </c>
      <c r="T145" s="31">
        <v>4</v>
      </c>
      <c r="U145" s="91">
        <v>2</v>
      </c>
      <c r="V145" s="32">
        <f t="shared" si="9"/>
        <v>100</v>
      </c>
      <c r="W145" s="103">
        <v>16</v>
      </c>
      <c r="X145" s="31">
        <v>12</v>
      </c>
      <c r="Y145" s="91">
        <v>7</v>
      </c>
      <c r="Z145" s="32">
        <f t="shared" si="18"/>
        <v>5.343511450381679</v>
      </c>
      <c r="AA145" s="31">
        <v>0</v>
      </c>
      <c r="AB145" s="91">
        <v>1</v>
      </c>
      <c r="AC145" s="31">
        <v>0</v>
      </c>
      <c r="AD145" s="31">
        <v>0</v>
      </c>
      <c r="AE145" s="91">
        <v>5</v>
      </c>
      <c r="AF145" s="91">
        <v>1</v>
      </c>
    </row>
    <row r="146" spans="1:32" s="79" customFormat="1" ht="114" customHeight="1">
      <c r="A146" s="31">
        <v>133</v>
      </c>
      <c r="B146" s="31" t="s">
        <v>271</v>
      </c>
      <c r="C146" s="31" t="s">
        <v>202</v>
      </c>
      <c r="D146" s="31">
        <v>10.210000000000001</v>
      </c>
      <c r="E146" s="31">
        <v>39</v>
      </c>
      <c r="F146" s="32">
        <v>45</v>
      </c>
      <c r="G146" s="13">
        <f t="shared" si="16"/>
        <v>4.4074436826640548</v>
      </c>
      <c r="H146" s="31">
        <v>1</v>
      </c>
      <c r="I146" s="32">
        <f t="shared" si="17"/>
        <v>2.5641025641025639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1</v>
      </c>
      <c r="P146" s="91">
        <v>1</v>
      </c>
      <c r="Q146" s="31">
        <v>0</v>
      </c>
      <c r="R146" s="31">
        <v>0</v>
      </c>
      <c r="S146" s="31">
        <v>0</v>
      </c>
      <c r="T146" s="31">
        <v>0</v>
      </c>
      <c r="U146" s="91">
        <v>1</v>
      </c>
      <c r="V146" s="32">
        <f t="shared" si="9"/>
        <v>100</v>
      </c>
      <c r="W146" s="103">
        <v>5</v>
      </c>
      <c r="X146" s="31">
        <v>12</v>
      </c>
      <c r="Y146" s="91">
        <v>2</v>
      </c>
      <c r="Z146" s="32">
        <f t="shared" si="18"/>
        <v>4.4444444444444446</v>
      </c>
      <c r="AA146" s="31">
        <v>0</v>
      </c>
      <c r="AB146" s="91">
        <v>0</v>
      </c>
      <c r="AC146" s="31">
        <v>0</v>
      </c>
      <c r="AD146" s="31">
        <v>0</v>
      </c>
      <c r="AE146" s="91">
        <v>1</v>
      </c>
      <c r="AF146" s="91">
        <v>1</v>
      </c>
    </row>
    <row r="147" spans="1:32" s="79" customFormat="1" ht="114" customHeight="1">
      <c r="A147" s="31">
        <v>134</v>
      </c>
      <c r="B147" s="31" t="s">
        <v>225</v>
      </c>
      <c r="C147" s="31" t="s">
        <v>119</v>
      </c>
      <c r="D147" s="31">
        <v>91.9</v>
      </c>
      <c r="E147" s="31">
        <v>244</v>
      </c>
      <c r="F147" s="32">
        <v>273</v>
      </c>
      <c r="G147" s="13">
        <f t="shared" si="16"/>
        <v>2.9706202393906418</v>
      </c>
      <c r="H147" s="31">
        <v>16</v>
      </c>
      <c r="I147" s="32">
        <f t="shared" si="17"/>
        <v>6.557377049180328</v>
      </c>
      <c r="J147" s="31">
        <v>0</v>
      </c>
      <c r="K147" s="31">
        <v>2</v>
      </c>
      <c r="L147" s="31">
        <v>0</v>
      </c>
      <c r="M147" s="31">
        <v>0</v>
      </c>
      <c r="N147" s="31">
        <v>10</v>
      </c>
      <c r="O147" s="31">
        <v>4</v>
      </c>
      <c r="P147" s="91">
        <v>16</v>
      </c>
      <c r="Q147" s="31">
        <v>2</v>
      </c>
      <c r="R147" s="31">
        <v>0</v>
      </c>
      <c r="S147" s="31">
        <v>0</v>
      </c>
      <c r="T147" s="31">
        <v>10</v>
      </c>
      <c r="U147" s="91">
        <v>4</v>
      </c>
      <c r="V147" s="32">
        <f t="shared" si="9"/>
        <v>100</v>
      </c>
      <c r="W147" s="103">
        <v>21</v>
      </c>
      <c r="X147" s="31">
        <v>8</v>
      </c>
      <c r="Y147" s="91">
        <v>18</v>
      </c>
      <c r="Z147" s="32">
        <f t="shared" si="18"/>
        <v>6.593406593406594</v>
      </c>
      <c r="AA147" s="31">
        <v>0</v>
      </c>
      <c r="AB147" s="91">
        <v>3</v>
      </c>
      <c r="AC147" s="31">
        <v>0</v>
      </c>
      <c r="AD147" s="31">
        <v>0</v>
      </c>
      <c r="AE147" s="91">
        <v>11</v>
      </c>
      <c r="AF147" s="91">
        <v>4</v>
      </c>
    </row>
    <row r="148" spans="1:32" s="79" customFormat="1" ht="114" customHeight="1">
      <c r="A148" s="31">
        <v>135</v>
      </c>
      <c r="B148" s="31" t="s">
        <v>118</v>
      </c>
      <c r="C148" s="31" t="s">
        <v>119</v>
      </c>
      <c r="D148" s="31">
        <v>4.83</v>
      </c>
      <c r="E148" s="31">
        <v>32</v>
      </c>
      <c r="F148" s="32">
        <v>37</v>
      </c>
      <c r="G148" s="13">
        <f t="shared" si="16"/>
        <v>7.6604554865424426</v>
      </c>
      <c r="H148" s="31">
        <v>2</v>
      </c>
      <c r="I148" s="32">
        <f t="shared" si="17"/>
        <v>6.25</v>
      </c>
      <c r="J148" s="31">
        <v>0</v>
      </c>
      <c r="K148" s="31">
        <v>0</v>
      </c>
      <c r="L148" s="31">
        <v>0</v>
      </c>
      <c r="M148" s="31">
        <v>0</v>
      </c>
      <c r="N148" s="31">
        <v>1</v>
      </c>
      <c r="O148" s="31">
        <v>1</v>
      </c>
      <c r="P148" s="91">
        <v>2</v>
      </c>
      <c r="Q148" s="31">
        <v>0</v>
      </c>
      <c r="R148" s="31">
        <v>0</v>
      </c>
      <c r="S148" s="31">
        <v>0</v>
      </c>
      <c r="T148" s="31">
        <v>1</v>
      </c>
      <c r="U148" s="91">
        <v>1</v>
      </c>
      <c r="V148" s="32">
        <f t="shared" si="9"/>
        <v>100</v>
      </c>
      <c r="W148" s="103">
        <v>6</v>
      </c>
      <c r="X148" s="31">
        <v>15</v>
      </c>
      <c r="Y148" s="91">
        <v>3</v>
      </c>
      <c r="Z148" s="32">
        <f t="shared" si="18"/>
        <v>8.1081081081081088</v>
      </c>
      <c r="AA148" s="31">
        <v>0</v>
      </c>
      <c r="AB148" s="91">
        <v>0</v>
      </c>
      <c r="AC148" s="31">
        <v>0</v>
      </c>
      <c r="AD148" s="31">
        <v>0</v>
      </c>
      <c r="AE148" s="91">
        <v>2</v>
      </c>
      <c r="AF148" s="91">
        <v>1</v>
      </c>
    </row>
    <row r="149" spans="1:32" s="79" customFormat="1" ht="114" customHeight="1">
      <c r="A149" s="31">
        <v>136</v>
      </c>
      <c r="B149" s="31" t="s">
        <v>227</v>
      </c>
      <c r="C149" s="31" t="s">
        <v>119</v>
      </c>
      <c r="D149" s="31">
        <v>12.38</v>
      </c>
      <c r="E149" s="31">
        <v>45</v>
      </c>
      <c r="F149" s="32">
        <v>45</v>
      </c>
      <c r="G149" s="13">
        <f t="shared" si="16"/>
        <v>3.6348949919224554</v>
      </c>
      <c r="H149" s="31">
        <v>3</v>
      </c>
      <c r="I149" s="32">
        <f t="shared" si="17"/>
        <v>6.666666666666667</v>
      </c>
      <c r="J149" s="31">
        <v>0</v>
      </c>
      <c r="K149" s="31">
        <v>0</v>
      </c>
      <c r="L149" s="31">
        <v>0</v>
      </c>
      <c r="M149" s="31">
        <v>0</v>
      </c>
      <c r="N149" s="31">
        <v>2</v>
      </c>
      <c r="O149" s="31">
        <v>1</v>
      </c>
      <c r="P149" s="91">
        <v>3</v>
      </c>
      <c r="Q149" s="31">
        <v>0</v>
      </c>
      <c r="R149" s="31">
        <v>0</v>
      </c>
      <c r="S149" s="31">
        <v>0</v>
      </c>
      <c r="T149" s="31">
        <v>2</v>
      </c>
      <c r="U149" s="91">
        <v>1</v>
      </c>
      <c r="V149" s="32">
        <f t="shared" si="9"/>
        <v>100</v>
      </c>
      <c r="W149" s="103">
        <v>4</v>
      </c>
      <c r="X149" s="31">
        <v>8</v>
      </c>
      <c r="Y149" s="91">
        <v>3</v>
      </c>
      <c r="Z149" s="32">
        <f t="shared" si="18"/>
        <v>6.666666666666667</v>
      </c>
      <c r="AA149" s="31">
        <v>0</v>
      </c>
      <c r="AB149" s="91">
        <v>0</v>
      </c>
      <c r="AC149" s="31">
        <v>0</v>
      </c>
      <c r="AD149" s="31">
        <v>0</v>
      </c>
      <c r="AE149" s="91">
        <v>2</v>
      </c>
      <c r="AF149" s="91">
        <v>1</v>
      </c>
    </row>
    <row r="150" spans="1:32" s="79" customFormat="1" ht="114" customHeight="1">
      <c r="A150" s="31">
        <v>137</v>
      </c>
      <c r="B150" s="31" t="s">
        <v>247</v>
      </c>
      <c r="C150" s="31" t="s">
        <v>119</v>
      </c>
      <c r="D150" s="31">
        <v>12.35</v>
      </c>
      <c r="E150" s="31">
        <v>49</v>
      </c>
      <c r="F150" s="32">
        <v>49</v>
      </c>
      <c r="G150" s="13">
        <f t="shared" si="16"/>
        <v>3.9676113360323888</v>
      </c>
      <c r="H150" s="31">
        <v>3</v>
      </c>
      <c r="I150" s="32">
        <f t="shared" si="17"/>
        <v>6.1224489795918364</v>
      </c>
      <c r="J150" s="31">
        <v>0</v>
      </c>
      <c r="K150" s="31">
        <v>0</v>
      </c>
      <c r="L150" s="31">
        <v>0</v>
      </c>
      <c r="M150" s="31">
        <v>0</v>
      </c>
      <c r="N150" s="31">
        <v>2</v>
      </c>
      <c r="O150" s="31">
        <v>1</v>
      </c>
      <c r="P150" s="91">
        <v>3</v>
      </c>
      <c r="Q150" s="31">
        <v>0</v>
      </c>
      <c r="R150" s="31">
        <v>0</v>
      </c>
      <c r="S150" s="31">
        <v>0</v>
      </c>
      <c r="T150" s="31">
        <v>2</v>
      </c>
      <c r="U150" s="91">
        <v>1</v>
      </c>
      <c r="V150" s="32">
        <f t="shared" si="9"/>
        <v>100</v>
      </c>
      <c r="W150" s="103">
        <v>6</v>
      </c>
      <c r="X150" s="31">
        <v>12</v>
      </c>
      <c r="Y150" s="91">
        <v>4</v>
      </c>
      <c r="Z150" s="32">
        <f t="shared" si="18"/>
        <v>8.1632653061224492</v>
      </c>
      <c r="AA150" s="31">
        <v>0</v>
      </c>
      <c r="AB150" s="91">
        <v>0</v>
      </c>
      <c r="AC150" s="31">
        <v>0</v>
      </c>
      <c r="AD150" s="31">
        <v>0</v>
      </c>
      <c r="AE150" s="91">
        <v>3</v>
      </c>
      <c r="AF150" s="91">
        <v>1</v>
      </c>
    </row>
    <row r="151" spans="1:32" s="79" customFormat="1" ht="114" customHeight="1">
      <c r="A151" s="31">
        <v>138</v>
      </c>
      <c r="B151" s="31" t="s">
        <v>246</v>
      </c>
      <c r="C151" s="31" t="s">
        <v>119</v>
      </c>
      <c r="D151" s="31">
        <v>18.600000000000001</v>
      </c>
      <c r="E151" s="31">
        <v>63</v>
      </c>
      <c r="F151" s="32">
        <v>68</v>
      </c>
      <c r="G151" s="13">
        <f t="shared" si="16"/>
        <v>3.6559139784946235</v>
      </c>
      <c r="H151" s="31">
        <v>3</v>
      </c>
      <c r="I151" s="32">
        <f t="shared" si="17"/>
        <v>4.7619047619047619</v>
      </c>
      <c r="J151" s="31">
        <v>0</v>
      </c>
      <c r="K151" s="31">
        <v>0</v>
      </c>
      <c r="L151" s="31">
        <v>0</v>
      </c>
      <c r="M151" s="31">
        <v>0</v>
      </c>
      <c r="N151" s="31">
        <v>2</v>
      </c>
      <c r="O151" s="31">
        <v>1</v>
      </c>
      <c r="P151" s="91">
        <v>3</v>
      </c>
      <c r="Q151" s="31">
        <v>0</v>
      </c>
      <c r="R151" s="31">
        <v>0</v>
      </c>
      <c r="S151" s="31">
        <v>0</v>
      </c>
      <c r="T151" s="31">
        <v>2</v>
      </c>
      <c r="U151" s="91">
        <v>1</v>
      </c>
      <c r="V151" s="32">
        <f t="shared" si="9"/>
        <v>100</v>
      </c>
      <c r="W151" s="103">
        <v>8</v>
      </c>
      <c r="X151" s="31">
        <v>12</v>
      </c>
      <c r="Y151" s="91">
        <v>4</v>
      </c>
      <c r="Z151" s="32">
        <f t="shared" si="18"/>
        <v>5.8823529411764701</v>
      </c>
      <c r="AA151" s="31">
        <v>0</v>
      </c>
      <c r="AB151" s="91">
        <v>0</v>
      </c>
      <c r="AC151" s="31">
        <v>0</v>
      </c>
      <c r="AD151" s="31">
        <v>0</v>
      </c>
      <c r="AE151" s="91">
        <v>3</v>
      </c>
      <c r="AF151" s="91">
        <v>1</v>
      </c>
    </row>
    <row r="152" spans="1:32" s="129" customFormat="1" ht="114" customHeight="1">
      <c r="A152" s="31">
        <v>139</v>
      </c>
      <c r="B152" s="18" t="s">
        <v>131</v>
      </c>
      <c r="C152" s="18" t="s">
        <v>119</v>
      </c>
      <c r="D152" s="18">
        <v>6.7</v>
      </c>
      <c r="E152" s="18">
        <v>34</v>
      </c>
      <c r="F152" s="16">
        <v>52</v>
      </c>
      <c r="G152" s="13">
        <f t="shared" si="16"/>
        <v>7.7611940298507465</v>
      </c>
      <c r="H152" s="18">
        <v>2</v>
      </c>
      <c r="I152" s="32">
        <f t="shared" si="17"/>
        <v>5.8823529411764701</v>
      </c>
      <c r="J152" s="18">
        <v>0</v>
      </c>
      <c r="K152" s="18">
        <v>0</v>
      </c>
      <c r="L152" s="18">
        <v>0</v>
      </c>
      <c r="M152" s="18">
        <v>0</v>
      </c>
      <c r="N152" s="18">
        <v>1</v>
      </c>
      <c r="O152" s="18">
        <v>1</v>
      </c>
      <c r="P152" s="128">
        <v>2</v>
      </c>
      <c r="Q152" s="18">
        <v>0</v>
      </c>
      <c r="R152" s="18">
        <v>0</v>
      </c>
      <c r="S152" s="18">
        <v>0</v>
      </c>
      <c r="T152" s="18">
        <v>1</v>
      </c>
      <c r="U152" s="128">
        <v>1</v>
      </c>
      <c r="V152" s="32">
        <f t="shared" ref="V152:V222" si="19">P152/H152*100</f>
        <v>100</v>
      </c>
      <c r="W152" s="85">
        <v>8</v>
      </c>
      <c r="X152" s="31">
        <v>15</v>
      </c>
      <c r="Y152" s="128">
        <v>2</v>
      </c>
      <c r="Z152" s="32">
        <f t="shared" si="18"/>
        <v>3.8461538461538463</v>
      </c>
      <c r="AA152" s="18">
        <v>0</v>
      </c>
      <c r="AB152" s="128">
        <v>0</v>
      </c>
      <c r="AC152" s="18">
        <v>0</v>
      </c>
      <c r="AD152" s="18">
        <v>0</v>
      </c>
      <c r="AE152" s="128">
        <v>1</v>
      </c>
      <c r="AF152" s="128">
        <v>1</v>
      </c>
    </row>
    <row r="153" spans="1:32" s="79" customFormat="1" ht="114" customHeight="1">
      <c r="A153" s="31">
        <v>140</v>
      </c>
      <c r="B153" s="106" t="s">
        <v>285</v>
      </c>
      <c r="C153" s="31" t="s">
        <v>119</v>
      </c>
      <c r="D153" s="31">
        <v>12.5</v>
      </c>
      <c r="E153" s="31">
        <v>55</v>
      </c>
      <c r="F153" s="32">
        <v>58</v>
      </c>
      <c r="G153" s="13">
        <f t="shared" si="16"/>
        <v>4.6399999999999997</v>
      </c>
      <c r="H153" s="31">
        <v>4</v>
      </c>
      <c r="I153" s="32">
        <f t="shared" si="17"/>
        <v>7.2727272727272725</v>
      </c>
      <c r="J153" s="31">
        <v>0</v>
      </c>
      <c r="K153" s="31">
        <v>0</v>
      </c>
      <c r="L153" s="31">
        <v>0</v>
      </c>
      <c r="M153" s="31">
        <v>0</v>
      </c>
      <c r="N153" s="31">
        <v>3</v>
      </c>
      <c r="O153" s="31">
        <v>1</v>
      </c>
      <c r="P153" s="91">
        <v>4</v>
      </c>
      <c r="Q153" s="31">
        <v>0</v>
      </c>
      <c r="R153" s="31">
        <v>0</v>
      </c>
      <c r="S153" s="31">
        <v>0</v>
      </c>
      <c r="T153" s="31">
        <v>3</v>
      </c>
      <c r="U153" s="91">
        <v>1</v>
      </c>
      <c r="V153" s="32">
        <f t="shared" si="19"/>
        <v>100</v>
      </c>
      <c r="W153" s="103">
        <v>7</v>
      </c>
      <c r="X153" s="31">
        <v>12</v>
      </c>
      <c r="Y153" s="91">
        <v>4</v>
      </c>
      <c r="Z153" s="32">
        <f t="shared" si="18"/>
        <v>6.8965517241379306</v>
      </c>
      <c r="AA153" s="31">
        <v>0</v>
      </c>
      <c r="AB153" s="91">
        <v>0</v>
      </c>
      <c r="AC153" s="31">
        <v>0</v>
      </c>
      <c r="AD153" s="31">
        <v>0</v>
      </c>
      <c r="AE153" s="91">
        <v>3</v>
      </c>
      <c r="AF153" s="91">
        <v>1</v>
      </c>
    </row>
    <row r="154" spans="1:32" s="79" customFormat="1" ht="114" customHeight="1">
      <c r="A154" s="31">
        <v>141</v>
      </c>
      <c r="B154" s="31" t="s">
        <v>271</v>
      </c>
      <c r="C154" s="31" t="s">
        <v>119</v>
      </c>
      <c r="D154" s="31">
        <v>19.350000000000001</v>
      </c>
      <c r="E154" s="31">
        <v>75</v>
      </c>
      <c r="F154" s="32">
        <v>77</v>
      </c>
      <c r="G154" s="13">
        <f t="shared" si="16"/>
        <v>3.9793281653746768</v>
      </c>
      <c r="H154" s="31">
        <v>4</v>
      </c>
      <c r="I154" s="32">
        <f t="shared" si="17"/>
        <v>5.3333333333333339</v>
      </c>
      <c r="J154" s="31">
        <v>0</v>
      </c>
      <c r="K154" s="31">
        <v>0</v>
      </c>
      <c r="L154" s="31">
        <v>0</v>
      </c>
      <c r="M154" s="31">
        <v>0</v>
      </c>
      <c r="N154" s="31">
        <v>3</v>
      </c>
      <c r="O154" s="31">
        <v>1</v>
      </c>
      <c r="P154" s="91">
        <v>4</v>
      </c>
      <c r="Q154" s="31">
        <v>0</v>
      </c>
      <c r="R154" s="31">
        <v>0</v>
      </c>
      <c r="S154" s="31">
        <v>0</v>
      </c>
      <c r="T154" s="31">
        <v>3</v>
      </c>
      <c r="U154" s="91">
        <v>1</v>
      </c>
      <c r="V154" s="32">
        <f t="shared" si="19"/>
        <v>100</v>
      </c>
      <c r="W154" s="103">
        <v>9</v>
      </c>
      <c r="X154" s="31">
        <v>12</v>
      </c>
      <c r="Y154" s="91">
        <v>4</v>
      </c>
      <c r="Z154" s="32">
        <f t="shared" si="18"/>
        <v>5.1948051948051948</v>
      </c>
      <c r="AA154" s="31">
        <v>0</v>
      </c>
      <c r="AB154" s="91">
        <v>0</v>
      </c>
      <c r="AC154" s="31">
        <v>0</v>
      </c>
      <c r="AD154" s="31">
        <v>0</v>
      </c>
      <c r="AE154" s="91">
        <v>3</v>
      </c>
      <c r="AF154" s="91">
        <v>1</v>
      </c>
    </row>
    <row r="155" spans="1:32" s="79" customFormat="1" ht="114" customHeight="1">
      <c r="A155" s="31">
        <v>142</v>
      </c>
      <c r="B155" s="31" t="s">
        <v>154</v>
      </c>
      <c r="C155" s="31" t="s">
        <v>66</v>
      </c>
      <c r="D155" s="31">
        <v>37.6</v>
      </c>
      <c r="E155" s="31">
        <v>200</v>
      </c>
      <c r="F155" s="32">
        <v>206</v>
      </c>
      <c r="G155" s="13">
        <f t="shared" si="16"/>
        <v>5.4787234042553186</v>
      </c>
      <c r="H155" s="31">
        <v>16</v>
      </c>
      <c r="I155" s="32">
        <f t="shared" si="17"/>
        <v>8</v>
      </c>
      <c r="J155" s="31">
        <v>0</v>
      </c>
      <c r="K155" s="31">
        <v>2</v>
      </c>
      <c r="L155" s="31">
        <v>0</v>
      </c>
      <c r="M155" s="31">
        <v>0</v>
      </c>
      <c r="N155" s="31">
        <v>10</v>
      </c>
      <c r="O155" s="31">
        <v>4</v>
      </c>
      <c r="P155" s="91">
        <v>16</v>
      </c>
      <c r="Q155" s="31">
        <v>2</v>
      </c>
      <c r="R155" s="31">
        <v>0</v>
      </c>
      <c r="S155" s="31">
        <v>0</v>
      </c>
      <c r="T155" s="31">
        <v>10</v>
      </c>
      <c r="U155" s="91">
        <v>4</v>
      </c>
      <c r="V155" s="32">
        <f t="shared" si="19"/>
        <v>100</v>
      </c>
      <c r="W155" s="103">
        <v>24</v>
      </c>
      <c r="X155" s="31">
        <v>12</v>
      </c>
      <c r="Y155" s="91">
        <v>18</v>
      </c>
      <c r="Z155" s="32">
        <f t="shared" si="18"/>
        <v>8.7378640776699026</v>
      </c>
      <c r="AA155" s="31">
        <v>0</v>
      </c>
      <c r="AB155" s="91">
        <v>2</v>
      </c>
      <c r="AC155" s="31">
        <v>0</v>
      </c>
      <c r="AD155" s="31">
        <v>0</v>
      </c>
      <c r="AE155" s="91">
        <v>12</v>
      </c>
      <c r="AF155" s="91">
        <v>4</v>
      </c>
    </row>
    <row r="156" spans="1:32" s="79" customFormat="1" ht="114" customHeight="1">
      <c r="A156" s="31">
        <v>143</v>
      </c>
      <c r="B156" s="31" t="s">
        <v>158</v>
      </c>
      <c r="C156" s="31" t="s">
        <v>66</v>
      </c>
      <c r="D156" s="31">
        <v>39.5</v>
      </c>
      <c r="E156" s="31">
        <v>112</v>
      </c>
      <c r="F156" s="32">
        <v>116</v>
      </c>
      <c r="G156" s="13">
        <f t="shared" si="16"/>
        <v>2.9367088607594938</v>
      </c>
      <c r="H156" s="31">
        <v>7</v>
      </c>
      <c r="I156" s="32">
        <f t="shared" si="17"/>
        <v>6.25</v>
      </c>
      <c r="J156" s="31">
        <v>0</v>
      </c>
      <c r="K156" s="31">
        <v>1</v>
      </c>
      <c r="L156" s="31">
        <v>0</v>
      </c>
      <c r="M156" s="31">
        <v>0</v>
      </c>
      <c r="N156" s="31">
        <v>5</v>
      </c>
      <c r="O156" s="31">
        <v>1</v>
      </c>
      <c r="P156" s="91">
        <v>7</v>
      </c>
      <c r="Q156" s="31">
        <v>1</v>
      </c>
      <c r="R156" s="31">
        <v>0</v>
      </c>
      <c r="S156" s="31">
        <v>0</v>
      </c>
      <c r="T156" s="31">
        <v>5</v>
      </c>
      <c r="U156" s="91">
        <v>1</v>
      </c>
      <c r="V156" s="32">
        <f t="shared" si="19"/>
        <v>100</v>
      </c>
      <c r="W156" s="103">
        <v>9</v>
      </c>
      <c r="X156" s="31">
        <v>8</v>
      </c>
      <c r="Y156" s="91">
        <v>7</v>
      </c>
      <c r="Z156" s="32">
        <f t="shared" si="18"/>
        <v>6.0344827586206895</v>
      </c>
      <c r="AA156" s="31">
        <v>0</v>
      </c>
      <c r="AB156" s="91">
        <v>1</v>
      </c>
      <c r="AC156" s="31">
        <v>0</v>
      </c>
      <c r="AD156" s="31">
        <v>0</v>
      </c>
      <c r="AE156" s="91">
        <v>5</v>
      </c>
      <c r="AF156" s="91">
        <v>1</v>
      </c>
    </row>
    <row r="157" spans="1:32" s="79" customFormat="1" ht="114" customHeight="1">
      <c r="A157" s="31">
        <v>144</v>
      </c>
      <c r="B157" s="31" t="s">
        <v>156</v>
      </c>
      <c r="C157" s="31" t="s">
        <v>66</v>
      </c>
      <c r="D157" s="31">
        <v>16</v>
      </c>
      <c r="E157" s="31">
        <v>47</v>
      </c>
      <c r="F157" s="32">
        <v>68</v>
      </c>
      <c r="G157" s="13">
        <f t="shared" si="16"/>
        <v>4.25</v>
      </c>
      <c r="H157" s="31">
        <v>3</v>
      </c>
      <c r="I157" s="32">
        <f t="shared" si="17"/>
        <v>6.3829787234042552</v>
      </c>
      <c r="J157" s="31">
        <v>0</v>
      </c>
      <c r="K157" s="31">
        <v>0</v>
      </c>
      <c r="L157" s="31">
        <v>0</v>
      </c>
      <c r="M157" s="31">
        <v>0</v>
      </c>
      <c r="N157" s="31">
        <v>2</v>
      </c>
      <c r="O157" s="31">
        <v>1</v>
      </c>
      <c r="P157" s="91">
        <v>3</v>
      </c>
      <c r="Q157" s="31">
        <v>0</v>
      </c>
      <c r="R157" s="31">
        <v>0</v>
      </c>
      <c r="S157" s="31">
        <v>0</v>
      </c>
      <c r="T157" s="31">
        <v>2</v>
      </c>
      <c r="U157" s="91">
        <v>1</v>
      </c>
      <c r="V157" s="32">
        <f t="shared" si="19"/>
        <v>100</v>
      </c>
      <c r="W157" s="103">
        <v>8</v>
      </c>
      <c r="X157" s="31">
        <v>12</v>
      </c>
      <c r="Y157" s="91">
        <v>5</v>
      </c>
      <c r="Z157" s="32">
        <f t="shared" si="18"/>
        <v>7.3529411764705888</v>
      </c>
      <c r="AA157" s="31">
        <v>0</v>
      </c>
      <c r="AB157" s="91">
        <v>0</v>
      </c>
      <c r="AC157" s="31">
        <v>0</v>
      </c>
      <c r="AD157" s="31">
        <v>0</v>
      </c>
      <c r="AE157" s="91">
        <v>4</v>
      </c>
      <c r="AF157" s="91">
        <v>1</v>
      </c>
    </row>
    <row r="158" spans="1:32" s="79" customFormat="1" ht="143.25" customHeight="1">
      <c r="A158" s="31">
        <v>145</v>
      </c>
      <c r="B158" s="31" t="s">
        <v>155</v>
      </c>
      <c r="C158" s="31" t="s">
        <v>66</v>
      </c>
      <c r="D158" s="31">
        <v>22.1</v>
      </c>
      <c r="E158" s="31">
        <v>72</v>
      </c>
      <c r="F158" s="32">
        <v>91</v>
      </c>
      <c r="G158" s="13">
        <f t="shared" si="16"/>
        <v>4.117647058823529</v>
      </c>
      <c r="H158" s="31">
        <v>5</v>
      </c>
      <c r="I158" s="32">
        <f t="shared" si="17"/>
        <v>6.9444444444444446</v>
      </c>
      <c r="J158" s="31">
        <v>0</v>
      </c>
      <c r="K158" s="31">
        <v>0</v>
      </c>
      <c r="L158" s="31">
        <v>0</v>
      </c>
      <c r="M158" s="31">
        <v>0</v>
      </c>
      <c r="N158" s="31">
        <v>4</v>
      </c>
      <c r="O158" s="31">
        <v>1</v>
      </c>
      <c r="P158" s="91">
        <v>5</v>
      </c>
      <c r="Q158" s="31">
        <v>0</v>
      </c>
      <c r="R158" s="31">
        <v>0</v>
      </c>
      <c r="S158" s="31">
        <v>0</v>
      </c>
      <c r="T158" s="31">
        <v>4</v>
      </c>
      <c r="U158" s="91">
        <v>1</v>
      </c>
      <c r="V158" s="32">
        <f t="shared" si="19"/>
        <v>100</v>
      </c>
      <c r="W158" s="103">
        <v>10</v>
      </c>
      <c r="X158" s="31">
        <v>12</v>
      </c>
      <c r="Y158" s="91">
        <v>7</v>
      </c>
      <c r="Z158" s="32">
        <f t="shared" si="18"/>
        <v>7.6923076923076925</v>
      </c>
      <c r="AA158" s="31">
        <v>0</v>
      </c>
      <c r="AB158" s="91">
        <v>1</v>
      </c>
      <c r="AC158" s="31">
        <v>0</v>
      </c>
      <c r="AD158" s="31">
        <v>0</v>
      </c>
      <c r="AE158" s="91">
        <v>5</v>
      </c>
      <c r="AF158" s="91">
        <v>1</v>
      </c>
    </row>
    <row r="159" spans="1:32" s="79" customFormat="1" ht="143.25" customHeight="1">
      <c r="A159" s="31">
        <v>146</v>
      </c>
      <c r="B159" s="31" t="s">
        <v>241</v>
      </c>
      <c r="C159" s="31" t="s">
        <v>66</v>
      </c>
      <c r="D159" s="31">
        <v>19.89</v>
      </c>
      <c r="E159" s="31">
        <v>65</v>
      </c>
      <c r="F159" s="32">
        <v>69</v>
      </c>
      <c r="G159" s="13">
        <f t="shared" si="16"/>
        <v>3.4690799396681751</v>
      </c>
      <c r="H159" s="31">
        <v>4</v>
      </c>
      <c r="I159" s="32">
        <f t="shared" si="17"/>
        <v>6.1538461538461542</v>
      </c>
      <c r="J159" s="31">
        <v>0</v>
      </c>
      <c r="K159" s="31">
        <v>0</v>
      </c>
      <c r="L159" s="31">
        <v>0</v>
      </c>
      <c r="M159" s="31">
        <v>0</v>
      </c>
      <c r="N159" s="31">
        <v>3</v>
      </c>
      <c r="O159" s="31">
        <v>1</v>
      </c>
      <c r="P159" s="91">
        <v>4</v>
      </c>
      <c r="Q159" s="31">
        <v>0</v>
      </c>
      <c r="R159" s="31">
        <v>0</v>
      </c>
      <c r="S159" s="31">
        <v>0</v>
      </c>
      <c r="T159" s="31">
        <v>3</v>
      </c>
      <c r="U159" s="91">
        <v>1</v>
      </c>
      <c r="V159" s="32">
        <f t="shared" si="19"/>
        <v>100</v>
      </c>
      <c r="W159" s="103">
        <v>8</v>
      </c>
      <c r="X159" s="31">
        <v>12</v>
      </c>
      <c r="Y159" s="91">
        <v>4</v>
      </c>
      <c r="Z159" s="32">
        <f t="shared" si="18"/>
        <v>5.7971014492753623</v>
      </c>
      <c r="AA159" s="31">
        <v>0</v>
      </c>
      <c r="AB159" s="91">
        <v>0</v>
      </c>
      <c r="AC159" s="31">
        <v>0</v>
      </c>
      <c r="AD159" s="31">
        <v>0</v>
      </c>
      <c r="AE159" s="91">
        <v>3</v>
      </c>
      <c r="AF159" s="91">
        <v>1</v>
      </c>
    </row>
    <row r="160" spans="1:32" s="79" customFormat="1" ht="143.25" customHeight="1">
      <c r="A160" s="31">
        <v>147</v>
      </c>
      <c r="B160" s="106" t="s">
        <v>308</v>
      </c>
      <c r="C160" s="31" t="s">
        <v>66</v>
      </c>
      <c r="D160" s="31">
        <v>6.89</v>
      </c>
      <c r="E160" s="31">
        <v>0</v>
      </c>
      <c r="F160" s="32">
        <v>51</v>
      </c>
      <c r="G160" s="13">
        <f t="shared" si="16"/>
        <v>7.4020319303338171</v>
      </c>
      <c r="H160" s="31">
        <v>0</v>
      </c>
      <c r="I160" s="32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91">
        <v>0</v>
      </c>
      <c r="Q160" s="31">
        <v>0</v>
      </c>
      <c r="R160" s="31">
        <v>0</v>
      </c>
      <c r="S160" s="31">
        <v>0</v>
      </c>
      <c r="T160" s="31">
        <v>0</v>
      </c>
      <c r="U160" s="91">
        <v>0</v>
      </c>
      <c r="V160" s="32">
        <v>0</v>
      </c>
      <c r="W160" s="103">
        <v>7</v>
      </c>
      <c r="X160" s="31">
        <v>15</v>
      </c>
      <c r="Y160" s="91">
        <v>3</v>
      </c>
      <c r="Z160" s="32">
        <f t="shared" si="18"/>
        <v>5.8823529411764701</v>
      </c>
      <c r="AA160" s="31">
        <v>0</v>
      </c>
      <c r="AB160" s="91">
        <v>0</v>
      </c>
      <c r="AC160" s="31">
        <v>0</v>
      </c>
      <c r="AD160" s="31">
        <v>0</v>
      </c>
      <c r="AE160" s="91">
        <v>2</v>
      </c>
      <c r="AF160" s="91">
        <v>1</v>
      </c>
    </row>
    <row r="161" spans="1:32" s="79" customFormat="1" ht="143.25" customHeight="1">
      <c r="A161" s="31">
        <v>148</v>
      </c>
      <c r="B161" s="106" t="s">
        <v>307</v>
      </c>
      <c r="C161" s="31" t="s">
        <v>66</v>
      </c>
      <c r="D161" s="31">
        <v>7.43</v>
      </c>
      <c r="E161" s="31">
        <v>0</v>
      </c>
      <c r="F161" s="32">
        <v>56</v>
      </c>
      <c r="G161" s="13">
        <f t="shared" si="16"/>
        <v>7.5370121130551819</v>
      </c>
      <c r="H161" s="31">
        <v>0</v>
      </c>
      <c r="I161" s="32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91">
        <v>0</v>
      </c>
      <c r="Q161" s="31">
        <v>0</v>
      </c>
      <c r="R161" s="31">
        <v>0</v>
      </c>
      <c r="S161" s="31">
        <v>0</v>
      </c>
      <c r="T161" s="31">
        <v>0</v>
      </c>
      <c r="U161" s="91">
        <v>0</v>
      </c>
      <c r="V161" s="32">
        <v>0</v>
      </c>
      <c r="W161" s="103">
        <v>8</v>
      </c>
      <c r="X161" s="31">
        <v>15</v>
      </c>
      <c r="Y161" s="91">
        <v>3</v>
      </c>
      <c r="Z161" s="32">
        <f t="shared" si="18"/>
        <v>5.3571428571428568</v>
      </c>
      <c r="AA161" s="31">
        <v>0</v>
      </c>
      <c r="AB161" s="91">
        <v>0</v>
      </c>
      <c r="AC161" s="31">
        <v>0</v>
      </c>
      <c r="AD161" s="31">
        <v>0</v>
      </c>
      <c r="AE161" s="91">
        <v>2</v>
      </c>
      <c r="AF161" s="91">
        <v>1</v>
      </c>
    </row>
    <row r="162" spans="1:32" s="79" customFormat="1" ht="143.25" customHeight="1">
      <c r="A162" s="31">
        <v>149</v>
      </c>
      <c r="B162" s="106" t="s">
        <v>306</v>
      </c>
      <c r="C162" s="31" t="s">
        <v>66</v>
      </c>
      <c r="D162" s="31">
        <v>6.6</v>
      </c>
      <c r="E162" s="31">
        <v>0</v>
      </c>
      <c r="F162" s="32">
        <v>58</v>
      </c>
      <c r="G162" s="13">
        <f t="shared" si="16"/>
        <v>8.787878787878789</v>
      </c>
      <c r="H162" s="31">
        <v>0</v>
      </c>
      <c r="I162" s="32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91">
        <v>0</v>
      </c>
      <c r="Q162" s="31">
        <v>0</v>
      </c>
      <c r="R162" s="31">
        <v>0</v>
      </c>
      <c r="S162" s="31">
        <v>0</v>
      </c>
      <c r="T162" s="31">
        <v>0</v>
      </c>
      <c r="U162" s="91">
        <v>0</v>
      </c>
      <c r="V162" s="32">
        <v>0</v>
      </c>
      <c r="W162" s="103">
        <v>8</v>
      </c>
      <c r="X162" s="31">
        <v>15</v>
      </c>
      <c r="Y162" s="91">
        <v>3</v>
      </c>
      <c r="Z162" s="32">
        <f t="shared" si="18"/>
        <v>5.1724137931034484</v>
      </c>
      <c r="AA162" s="31">
        <v>0</v>
      </c>
      <c r="AB162" s="91">
        <v>0</v>
      </c>
      <c r="AC162" s="31">
        <v>0</v>
      </c>
      <c r="AD162" s="31">
        <v>0</v>
      </c>
      <c r="AE162" s="91">
        <v>2</v>
      </c>
      <c r="AF162" s="91">
        <v>1</v>
      </c>
    </row>
    <row r="163" spans="1:32" s="79" customFormat="1" ht="143.25" customHeight="1">
      <c r="A163" s="31">
        <v>150</v>
      </c>
      <c r="B163" s="31" t="s">
        <v>171</v>
      </c>
      <c r="C163" s="31" t="s">
        <v>66</v>
      </c>
      <c r="D163" s="31">
        <v>18.899999999999999</v>
      </c>
      <c r="E163" s="31">
        <v>83</v>
      </c>
      <c r="F163" s="32">
        <v>76</v>
      </c>
      <c r="G163" s="13">
        <f t="shared" si="16"/>
        <v>4.0211640211640214</v>
      </c>
      <c r="H163" s="31">
        <v>4</v>
      </c>
      <c r="I163" s="32">
        <f t="shared" ref="I163:I178" si="20">H163/E163*100</f>
        <v>4.8192771084337354</v>
      </c>
      <c r="J163" s="31">
        <v>0</v>
      </c>
      <c r="K163" s="31">
        <v>0</v>
      </c>
      <c r="L163" s="31">
        <v>0</v>
      </c>
      <c r="M163" s="31">
        <v>0</v>
      </c>
      <c r="N163" s="31">
        <v>3</v>
      </c>
      <c r="O163" s="31">
        <v>1</v>
      </c>
      <c r="P163" s="91">
        <v>4</v>
      </c>
      <c r="Q163" s="31">
        <v>0</v>
      </c>
      <c r="R163" s="31">
        <v>0</v>
      </c>
      <c r="S163" s="31">
        <v>0</v>
      </c>
      <c r="T163" s="31">
        <v>3</v>
      </c>
      <c r="U163" s="91">
        <v>1</v>
      </c>
      <c r="V163" s="32">
        <f t="shared" si="19"/>
        <v>100</v>
      </c>
      <c r="W163" s="103">
        <v>9</v>
      </c>
      <c r="X163" s="31">
        <v>12</v>
      </c>
      <c r="Y163" s="91">
        <v>4</v>
      </c>
      <c r="Z163" s="32">
        <f t="shared" si="18"/>
        <v>5.2631578947368416</v>
      </c>
      <c r="AA163" s="31">
        <v>0</v>
      </c>
      <c r="AB163" s="91">
        <v>0</v>
      </c>
      <c r="AC163" s="31">
        <v>0</v>
      </c>
      <c r="AD163" s="31">
        <v>0</v>
      </c>
      <c r="AE163" s="91">
        <v>3</v>
      </c>
      <c r="AF163" s="91">
        <v>1</v>
      </c>
    </row>
    <row r="164" spans="1:32" s="79" customFormat="1" ht="158.25" customHeight="1">
      <c r="A164" s="31">
        <v>151</v>
      </c>
      <c r="B164" s="31" t="s">
        <v>140</v>
      </c>
      <c r="C164" s="31" t="s">
        <v>66</v>
      </c>
      <c r="D164" s="31">
        <v>8</v>
      </c>
      <c r="E164" s="31">
        <v>32</v>
      </c>
      <c r="F164" s="32">
        <v>30</v>
      </c>
      <c r="G164" s="13">
        <f t="shared" si="16"/>
        <v>3.75</v>
      </c>
      <c r="H164" s="31">
        <v>2</v>
      </c>
      <c r="I164" s="32">
        <f t="shared" si="20"/>
        <v>6.25</v>
      </c>
      <c r="J164" s="31">
        <v>0</v>
      </c>
      <c r="K164" s="31">
        <v>0</v>
      </c>
      <c r="L164" s="31">
        <v>0</v>
      </c>
      <c r="M164" s="31">
        <v>0</v>
      </c>
      <c r="N164" s="31">
        <v>1</v>
      </c>
      <c r="O164" s="31">
        <v>1</v>
      </c>
      <c r="P164" s="91">
        <v>2</v>
      </c>
      <c r="Q164" s="31">
        <v>0</v>
      </c>
      <c r="R164" s="31">
        <v>0</v>
      </c>
      <c r="S164" s="31">
        <v>0</v>
      </c>
      <c r="T164" s="31">
        <v>1</v>
      </c>
      <c r="U164" s="91">
        <v>1</v>
      </c>
      <c r="V164" s="32">
        <f t="shared" si="19"/>
        <v>100</v>
      </c>
      <c r="W164" s="103">
        <v>4</v>
      </c>
      <c r="X164" s="31">
        <v>12</v>
      </c>
      <c r="Y164" s="91">
        <v>3</v>
      </c>
      <c r="Z164" s="32">
        <f t="shared" si="18"/>
        <v>10</v>
      </c>
      <c r="AA164" s="31">
        <v>0</v>
      </c>
      <c r="AB164" s="91">
        <v>0</v>
      </c>
      <c r="AC164" s="31">
        <v>0</v>
      </c>
      <c r="AD164" s="31">
        <v>0</v>
      </c>
      <c r="AE164" s="91">
        <v>2</v>
      </c>
      <c r="AF164" s="91">
        <v>1</v>
      </c>
    </row>
    <row r="165" spans="1:32" s="79" customFormat="1" ht="158.25" customHeight="1">
      <c r="A165" s="31">
        <v>152</v>
      </c>
      <c r="B165" s="31" t="s">
        <v>271</v>
      </c>
      <c r="C165" s="31" t="s">
        <v>66</v>
      </c>
      <c r="D165" s="31">
        <v>58.7</v>
      </c>
      <c r="E165" s="31">
        <v>252</v>
      </c>
      <c r="F165" s="32">
        <v>254</v>
      </c>
      <c r="G165" s="13">
        <f t="shared" si="16"/>
        <v>4.327086882453151</v>
      </c>
      <c r="H165" s="31">
        <v>6</v>
      </c>
      <c r="I165" s="32">
        <f t="shared" si="20"/>
        <v>2.3809523809523809</v>
      </c>
      <c r="J165" s="31">
        <v>0</v>
      </c>
      <c r="K165" s="31">
        <v>0</v>
      </c>
      <c r="L165" s="31">
        <v>0</v>
      </c>
      <c r="M165" s="31">
        <v>0</v>
      </c>
      <c r="N165" s="31">
        <v>4</v>
      </c>
      <c r="O165" s="31">
        <v>2</v>
      </c>
      <c r="P165" s="91">
        <v>6</v>
      </c>
      <c r="Q165" s="31">
        <v>0</v>
      </c>
      <c r="R165" s="31">
        <v>0</v>
      </c>
      <c r="S165" s="31">
        <v>0</v>
      </c>
      <c r="T165" s="31">
        <v>4</v>
      </c>
      <c r="U165" s="91">
        <v>2</v>
      </c>
      <c r="V165" s="32">
        <f t="shared" si="19"/>
        <v>100</v>
      </c>
      <c r="W165" s="103">
        <v>30</v>
      </c>
      <c r="X165" s="31">
        <v>12</v>
      </c>
      <c r="Y165" s="91">
        <v>6</v>
      </c>
      <c r="Z165" s="32">
        <f t="shared" si="18"/>
        <v>2.3622047244094486</v>
      </c>
      <c r="AA165" s="31">
        <v>0</v>
      </c>
      <c r="AB165" s="91">
        <v>0</v>
      </c>
      <c r="AC165" s="31">
        <v>0</v>
      </c>
      <c r="AD165" s="31">
        <v>0</v>
      </c>
      <c r="AE165" s="91">
        <v>4</v>
      </c>
      <c r="AF165" s="91">
        <v>2</v>
      </c>
    </row>
    <row r="166" spans="1:32" s="79" customFormat="1" ht="158.25" customHeight="1">
      <c r="A166" s="31">
        <v>153</v>
      </c>
      <c r="B166" s="31" t="s">
        <v>198</v>
      </c>
      <c r="C166" s="31" t="s">
        <v>199</v>
      </c>
      <c r="D166" s="31">
        <v>124.7</v>
      </c>
      <c r="E166" s="31">
        <v>275</v>
      </c>
      <c r="F166" s="32">
        <v>274</v>
      </c>
      <c r="G166" s="13">
        <f t="shared" si="16"/>
        <v>2.1972734562951084</v>
      </c>
      <c r="H166" s="31">
        <v>18</v>
      </c>
      <c r="I166" s="32">
        <f t="shared" si="20"/>
        <v>6.5454545454545459</v>
      </c>
      <c r="J166" s="31">
        <v>0</v>
      </c>
      <c r="K166" s="31">
        <v>1</v>
      </c>
      <c r="L166" s="31">
        <v>0</v>
      </c>
      <c r="M166" s="31">
        <v>0</v>
      </c>
      <c r="N166" s="31">
        <v>13</v>
      </c>
      <c r="O166" s="31">
        <v>4</v>
      </c>
      <c r="P166" s="91">
        <v>18</v>
      </c>
      <c r="Q166" s="31">
        <v>1</v>
      </c>
      <c r="R166" s="31">
        <v>0</v>
      </c>
      <c r="S166" s="31">
        <v>0</v>
      </c>
      <c r="T166" s="31">
        <v>13</v>
      </c>
      <c r="U166" s="91">
        <v>4</v>
      </c>
      <c r="V166" s="32">
        <f t="shared" si="19"/>
        <v>100</v>
      </c>
      <c r="W166" s="103">
        <v>22</v>
      </c>
      <c r="X166" s="31">
        <v>8</v>
      </c>
      <c r="Y166" s="91">
        <v>19</v>
      </c>
      <c r="Z166" s="32">
        <f t="shared" si="18"/>
        <v>6.9343065693430654</v>
      </c>
      <c r="AA166" s="31">
        <v>0</v>
      </c>
      <c r="AB166" s="91">
        <v>1</v>
      </c>
      <c r="AC166" s="31">
        <v>0</v>
      </c>
      <c r="AD166" s="31">
        <v>0</v>
      </c>
      <c r="AE166" s="91">
        <v>14</v>
      </c>
      <c r="AF166" s="91">
        <v>4</v>
      </c>
    </row>
    <row r="167" spans="1:32" s="79" customFormat="1" ht="158.25" customHeight="1">
      <c r="A167" s="31">
        <v>154</v>
      </c>
      <c r="B167" s="31" t="s">
        <v>269</v>
      </c>
      <c r="C167" s="31" t="s">
        <v>199</v>
      </c>
      <c r="D167" s="31">
        <v>16.690000000000001</v>
      </c>
      <c r="E167" s="31">
        <v>44</v>
      </c>
      <c r="F167" s="32">
        <v>40</v>
      </c>
      <c r="G167" s="13">
        <f t="shared" si="16"/>
        <v>2.3966446974236066</v>
      </c>
      <c r="H167" s="31">
        <v>3</v>
      </c>
      <c r="I167" s="32">
        <f t="shared" si="20"/>
        <v>6.8181818181818175</v>
      </c>
      <c r="J167" s="31">
        <v>0</v>
      </c>
      <c r="K167" s="31">
        <v>0</v>
      </c>
      <c r="L167" s="31">
        <v>0</v>
      </c>
      <c r="M167" s="31">
        <v>0</v>
      </c>
      <c r="N167" s="31">
        <v>2</v>
      </c>
      <c r="O167" s="31">
        <v>1</v>
      </c>
      <c r="P167" s="91">
        <v>3</v>
      </c>
      <c r="Q167" s="31">
        <v>0</v>
      </c>
      <c r="R167" s="31">
        <v>0</v>
      </c>
      <c r="S167" s="31">
        <v>0</v>
      </c>
      <c r="T167" s="31">
        <v>2</v>
      </c>
      <c r="U167" s="91">
        <v>1</v>
      </c>
      <c r="V167" s="32">
        <f t="shared" si="19"/>
        <v>100</v>
      </c>
      <c r="W167" s="103">
        <v>3</v>
      </c>
      <c r="X167" s="31">
        <v>8</v>
      </c>
      <c r="Y167" s="91">
        <v>3</v>
      </c>
      <c r="Z167" s="32">
        <v>8</v>
      </c>
      <c r="AA167" s="31">
        <v>0</v>
      </c>
      <c r="AB167" s="91">
        <v>0</v>
      </c>
      <c r="AC167" s="31">
        <v>0</v>
      </c>
      <c r="AD167" s="31">
        <v>0</v>
      </c>
      <c r="AE167" s="91">
        <v>2</v>
      </c>
      <c r="AF167" s="91">
        <v>1</v>
      </c>
    </row>
    <row r="168" spans="1:32" s="79" customFormat="1" ht="158.25" customHeight="1">
      <c r="A168" s="31">
        <v>155</v>
      </c>
      <c r="B168" s="31" t="s">
        <v>240</v>
      </c>
      <c r="C168" s="31" t="s">
        <v>199</v>
      </c>
      <c r="D168" s="31">
        <v>128.9</v>
      </c>
      <c r="E168" s="31">
        <v>325</v>
      </c>
      <c r="F168" s="32">
        <v>288</v>
      </c>
      <c r="G168" s="13">
        <f t="shared" si="16"/>
        <v>2.2342901474010861</v>
      </c>
      <c r="H168" s="31">
        <v>13</v>
      </c>
      <c r="I168" s="32">
        <f t="shared" si="20"/>
        <v>4</v>
      </c>
      <c r="J168" s="31">
        <v>0</v>
      </c>
      <c r="K168" s="31">
        <v>1</v>
      </c>
      <c r="L168" s="31">
        <v>0</v>
      </c>
      <c r="M168" s="31">
        <v>0</v>
      </c>
      <c r="N168" s="31">
        <v>10</v>
      </c>
      <c r="O168" s="31">
        <v>2</v>
      </c>
      <c r="P168" s="91">
        <v>11</v>
      </c>
      <c r="Q168" s="31">
        <v>1</v>
      </c>
      <c r="R168" s="31">
        <v>0</v>
      </c>
      <c r="S168" s="31">
        <v>0</v>
      </c>
      <c r="T168" s="31">
        <v>10</v>
      </c>
      <c r="U168" s="91">
        <v>0</v>
      </c>
      <c r="V168" s="32">
        <f t="shared" si="19"/>
        <v>84.615384615384613</v>
      </c>
      <c r="W168" s="103">
        <v>23</v>
      </c>
      <c r="X168" s="31">
        <v>8</v>
      </c>
      <c r="Y168" s="91">
        <v>13</v>
      </c>
      <c r="Z168" s="32">
        <f>Y168/F168*100</f>
        <v>4.5138888888888884</v>
      </c>
      <c r="AA168" s="31">
        <v>0</v>
      </c>
      <c r="AB168" s="91">
        <v>0</v>
      </c>
      <c r="AC168" s="31">
        <v>0</v>
      </c>
      <c r="AD168" s="31">
        <v>0</v>
      </c>
      <c r="AE168" s="91">
        <v>10</v>
      </c>
      <c r="AF168" s="91">
        <v>3</v>
      </c>
    </row>
    <row r="169" spans="1:32" s="79" customFormat="1" ht="158.25" customHeight="1">
      <c r="A169" s="31">
        <v>156</v>
      </c>
      <c r="B169" s="31" t="s">
        <v>271</v>
      </c>
      <c r="C169" s="31" t="s">
        <v>199</v>
      </c>
      <c r="D169" s="31">
        <v>33.42</v>
      </c>
      <c r="E169" s="31">
        <v>69</v>
      </c>
      <c r="F169" s="32">
        <v>80</v>
      </c>
      <c r="G169" s="13">
        <f t="shared" si="16"/>
        <v>2.3937761819269898</v>
      </c>
      <c r="H169" s="31">
        <v>4</v>
      </c>
      <c r="I169" s="32">
        <f t="shared" si="20"/>
        <v>5.7971014492753623</v>
      </c>
      <c r="J169" s="31">
        <v>0</v>
      </c>
      <c r="K169" s="31">
        <v>0</v>
      </c>
      <c r="L169" s="31">
        <v>0</v>
      </c>
      <c r="M169" s="31">
        <v>0</v>
      </c>
      <c r="N169" s="31">
        <v>3</v>
      </c>
      <c r="O169" s="31">
        <v>1</v>
      </c>
      <c r="P169" s="91">
        <v>4</v>
      </c>
      <c r="Q169" s="31">
        <v>0</v>
      </c>
      <c r="R169" s="31">
        <v>0</v>
      </c>
      <c r="S169" s="31">
        <v>0</v>
      </c>
      <c r="T169" s="31">
        <v>3</v>
      </c>
      <c r="U169" s="91">
        <v>1</v>
      </c>
      <c r="V169" s="32">
        <f t="shared" si="19"/>
        <v>100</v>
      </c>
      <c r="W169" s="103">
        <v>6</v>
      </c>
      <c r="X169" s="31">
        <v>8</v>
      </c>
      <c r="Y169" s="91">
        <v>4</v>
      </c>
      <c r="Z169" s="32">
        <f>Y169/F169*100</f>
        <v>5</v>
      </c>
      <c r="AA169" s="31">
        <v>0</v>
      </c>
      <c r="AB169" s="91">
        <v>0</v>
      </c>
      <c r="AC169" s="31">
        <v>0</v>
      </c>
      <c r="AD169" s="31">
        <v>0</v>
      </c>
      <c r="AE169" s="91">
        <v>3</v>
      </c>
      <c r="AF169" s="91">
        <v>1</v>
      </c>
    </row>
    <row r="170" spans="1:32" s="79" customFormat="1" ht="158.25" customHeight="1">
      <c r="A170" s="31">
        <v>157</v>
      </c>
      <c r="B170" s="31" t="s">
        <v>162</v>
      </c>
      <c r="C170" s="31" t="s">
        <v>52</v>
      </c>
      <c r="D170" s="31">
        <v>81.5</v>
      </c>
      <c r="E170" s="31">
        <v>290</v>
      </c>
      <c r="F170" s="32">
        <v>278</v>
      </c>
      <c r="G170" s="13">
        <f t="shared" si="16"/>
        <v>3.4110429447852759</v>
      </c>
      <c r="H170" s="31">
        <v>18</v>
      </c>
      <c r="I170" s="32">
        <f t="shared" si="20"/>
        <v>6.2068965517241379</v>
      </c>
      <c r="J170" s="31">
        <v>0</v>
      </c>
      <c r="K170" s="31">
        <v>0</v>
      </c>
      <c r="L170" s="31">
        <v>0</v>
      </c>
      <c r="M170" s="31">
        <v>0</v>
      </c>
      <c r="N170" s="31">
        <v>14</v>
      </c>
      <c r="O170" s="31">
        <v>4</v>
      </c>
      <c r="P170" s="91">
        <v>18</v>
      </c>
      <c r="Q170" s="31">
        <v>0</v>
      </c>
      <c r="R170" s="31">
        <v>0</v>
      </c>
      <c r="S170" s="31">
        <v>0</v>
      </c>
      <c r="T170" s="31">
        <v>14</v>
      </c>
      <c r="U170" s="91">
        <v>4</v>
      </c>
      <c r="V170" s="32">
        <f t="shared" si="19"/>
        <v>100</v>
      </c>
      <c r="W170" s="103">
        <v>33</v>
      </c>
      <c r="X170" s="31">
        <v>12</v>
      </c>
      <c r="Y170" s="91">
        <v>18</v>
      </c>
      <c r="Z170" s="32">
        <f>Y170/F170*100</f>
        <v>6.4748201438848918</v>
      </c>
      <c r="AA170" s="31">
        <v>0</v>
      </c>
      <c r="AB170" s="91">
        <v>0</v>
      </c>
      <c r="AC170" s="31">
        <v>0</v>
      </c>
      <c r="AD170" s="31">
        <v>0</v>
      </c>
      <c r="AE170" s="91">
        <v>14</v>
      </c>
      <c r="AF170" s="91">
        <v>4</v>
      </c>
    </row>
    <row r="171" spans="1:32" s="79" customFormat="1" ht="158.25" customHeight="1">
      <c r="A171" s="31">
        <v>158</v>
      </c>
      <c r="B171" s="31" t="s">
        <v>263</v>
      </c>
      <c r="C171" s="31" t="s">
        <v>52</v>
      </c>
      <c r="D171" s="31">
        <v>10</v>
      </c>
      <c r="E171" s="31">
        <v>26</v>
      </c>
      <c r="F171" s="32">
        <v>31</v>
      </c>
      <c r="G171" s="13">
        <f t="shared" si="16"/>
        <v>3.1</v>
      </c>
      <c r="H171" s="31">
        <v>1</v>
      </c>
      <c r="I171" s="32">
        <f t="shared" si="20"/>
        <v>3.8461538461538463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1</v>
      </c>
      <c r="P171" s="91">
        <v>1</v>
      </c>
      <c r="Q171" s="31">
        <v>0</v>
      </c>
      <c r="R171" s="31">
        <v>0</v>
      </c>
      <c r="S171" s="31">
        <v>0</v>
      </c>
      <c r="T171" s="31">
        <v>0</v>
      </c>
      <c r="U171" s="91">
        <v>1</v>
      </c>
      <c r="V171" s="32">
        <f t="shared" si="19"/>
        <v>100</v>
      </c>
      <c r="W171" s="103">
        <v>2</v>
      </c>
      <c r="X171" s="31">
        <v>8</v>
      </c>
      <c r="Y171" s="91">
        <v>2</v>
      </c>
      <c r="Z171" s="32">
        <f>Y171/F171*100</f>
        <v>6.4516129032258061</v>
      </c>
      <c r="AA171" s="31">
        <v>0</v>
      </c>
      <c r="AB171" s="91">
        <v>0</v>
      </c>
      <c r="AC171" s="31">
        <v>0</v>
      </c>
      <c r="AD171" s="31">
        <v>0</v>
      </c>
      <c r="AE171" s="91">
        <v>1</v>
      </c>
      <c r="AF171" s="91">
        <v>1</v>
      </c>
    </row>
    <row r="172" spans="1:32" s="79" customFormat="1" ht="158.25" customHeight="1">
      <c r="A172" s="31">
        <v>159</v>
      </c>
      <c r="B172" s="31" t="s">
        <v>161</v>
      </c>
      <c r="C172" s="31" t="s">
        <v>52</v>
      </c>
      <c r="D172" s="31">
        <v>19.89</v>
      </c>
      <c r="E172" s="31">
        <v>62</v>
      </c>
      <c r="F172" s="32">
        <v>53</v>
      </c>
      <c r="G172" s="13">
        <f t="shared" si="16"/>
        <v>2.6646556058320763</v>
      </c>
      <c r="H172" s="31">
        <v>4</v>
      </c>
      <c r="I172" s="32">
        <f t="shared" si="20"/>
        <v>6.4516129032258061</v>
      </c>
      <c r="J172" s="31">
        <v>0</v>
      </c>
      <c r="K172" s="31">
        <v>0</v>
      </c>
      <c r="L172" s="31">
        <v>0</v>
      </c>
      <c r="M172" s="31">
        <v>0</v>
      </c>
      <c r="N172" s="31">
        <v>3</v>
      </c>
      <c r="O172" s="31">
        <v>1</v>
      </c>
      <c r="P172" s="91">
        <v>4</v>
      </c>
      <c r="Q172" s="31">
        <v>0</v>
      </c>
      <c r="R172" s="31">
        <v>0</v>
      </c>
      <c r="S172" s="31">
        <v>0</v>
      </c>
      <c r="T172" s="31">
        <v>3</v>
      </c>
      <c r="U172" s="91">
        <v>1</v>
      </c>
      <c r="V172" s="32">
        <f t="shared" si="19"/>
        <v>100</v>
      </c>
      <c r="W172" s="103">
        <v>4</v>
      </c>
      <c r="X172" s="31">
        <v>8</v>
      </c>
      <c r="Y172" s="91">
        <v>4</v>
      </c>
      <c r="Z172" s="32">
        <v>8</v>
      </c>
      <c r="AA172" s="31">
        <v>0</v>
      </c>
      <c r="AB172" s="91">
        <v>0</v>
      </c>
      <c r="AC172" s="31">
        <v>0</v>
      </c>
      <c r="AD172" s="31">
        <v>0</v>
      </c>
      <c r="AE172" s="91">
        <v>3</v>
      </c>
      <c r="AF172" s="91">
        <v>1</v>
      </c>
    </row>
    <row r="173" spans="1:32" s="79" customFormat="1" ht="158.25" customHeight="1">
      <c r="A173" s="31">
        <v>160</v>
      </c>
      <c r="B173" s="31" t="s">
        <v>221</v>
      </c>
      <c r="C173" s="31" t="s">
        <v>52</v>
      </c>
      <c r="D173" s="31">
        <v>18.2</v>
      </c>
      <c r="E173" s="31">
        <v>61</v>
      </c>
      <c r="F173" s="32">
        <v>71</v>
      </c>
      <c r="G173" s="13">
        <f t="shared" si="16"/>
        <v>3.9010989010989015</v>
      </c>
      <c r="H173" s="31">
        <v>3</v>
      </c>
      <c r="I173" s="32">
        <f t="shared" si="20"/>
        <v>4.918032786885246</v>
      </c>
      <c r="J173" s="31">
        <v>0</v>
      </c>
      <c r="K173" s="31">
        <v>0</v>
      </c>
      <c r="L173" s="31">
        <v>0</v>
      </c>
      <c r="M173" s="31">
        <v>0</v>
      </c>
      <c r="N173" s="31">
        <v>2</v>
      </c>
      <c r="O173" s="31">
        <v>1</v>
      </c>
      <c r="P173" s="91">
        <v>3</v>
      </c>
      <c r="Q173" s="31">
        <v>0</v>
      </c>
      <c r="R173" s="31">
        <v>0</v>
      </c>
      <c r="S173" s="31">
        <v>0</v>
      </c>
      <c r="T173" s="31">
        <v>2</v>
      </c>
      <c r="U173" s="91">
        <v>1</v>
      </c>
      <c r="V173" s="32">
        <f t="shared" si="19"/>
        <v>100</v>
      </c>
      <c r="W173" s="103">
        <v>9</v>
      </c>
      <c r="X173" s="31">
        <v>12</v>
      </c>
      <c r="Y173" s="91">
        <v>4</v>
      </c>
      <c r="Z173" s="32">
        <f>Y173/F173*100</f>
        <v>5.6338028169014089</v>
      </c>
      <c r="AA173" s="31">
        <v>0</v>
      </c>
      <c r="AB173" s="91">
        <v>0</v>
      </c>
      <c r="AC173" s="31">
        <v>0</v>
      </c>
      <c r="AD173" s="31">
        <v>0</v>
      </c>
      <c r="AE173" s="91">
        <v>3</v>
      </c>
      <c r="AF173" s="91">
        <v>1</v>
      </c>
    </row>
    <row r="174" spans="1:32" s="79" customFormat="1" ht="158.25" customHeight="1">
      <c r="A174" s="31">
        <v>161</v>
      </c>
      <c r="B174" s="31" t="s">
        <v>220</v>
      </c>
      <c r="C174" s="31" t="s">
        <v>52</v>
      </c>
      <c r="D174" s="31">
        <v>20.100000000000001</v>
      </c>
      <c r="E174" s="31">
        <v>79</v>
      </c>
      <c r="F174" s="32">
        <v>107</v>
      </c>
      <c r="G174" s="13">
        <f t="shared" si="16"/>
        <v>5.323383084577114</v>
      </c>
      <c r="H174" s="31">
        <v>4</v>
      </c>
      <c r="I174" s="32">
        <f t="shared" si="20"/>
        <v>5.0632911392405067</v>
      </c>
      <c r="J174" s="31">
        <v>0</v>
      </c>
      <c r="K174" s="31">
        <v>0</v>
      </c>
      <c r="L174" s="31">
        <v>0</v>
      </c>
      <c r="M174" s="31">
        <v>0</v>
      </c>
      <c r="N174" s="31">
        <v>3</v>
      </c>
      <c r="O174" s="31">
        <v>1</v>
      </c>
      <c r="P174" s="91">
        <v>4</v>
      </c>
      <c r="Q174" s="31">
        <v>0</v>
      </c>
      <c r="R174" s="31">
        <v>0</v>
      </c>
      <c r="S174" s="31">
        <v>0</v>
      </c>
      <c r="T174" s="31">
        <v>3</v>
      </c>
      <c r="U174" s="91">
        <v>1</v>
      </c>
      <c r="V174" s="32">
        <f t="shared" si="19"/>
        <v>100</v>
      </c>
      <c r="W174" s="103">
        <v>13</v>
      </c>
      <c r="X174" s="31">
        <v>12</v>
      </c>
      <c r="Y174" s="91">
        <v>5</v>
      </c>
      <c r="Z174" s="32">
        <f>Y174/F174*100</f>
        <v>4.6728971962616823</v>
      </c>
      <c r="AA174" s="31">
        <v>0</v>
      </c>
      <c r="AB174" s="91">
        <v>0</v>
      </c>
      <c r="AC174" s="31">
        <v>0</v>
      </c>
      <c r="AD174" s="31">
        <v>0</v>
      </c>
      <c r="AE174" s="91">
        <v>4</v>
      </c>
      <c r="AF174" s="91">
        <v>1</v>
      </c>
    </row>
    <row r="175" spans="1:32" s="79" customFormat="1" ht="158.25" customHeight="1">
      <c r="A175" s="31">
        <v>162</v>
      </c>
      <c r="B175" s="31" t="s">
        <v>178</v>
      </c>
      <c r="C175" s="31" t="s">
        <v>52</v>
      </c>
      <c r="D175" s="31">
        <v>12</v>
      </c>
      <c r="E175" s="31">
        <v>50</v>
      </c>
      <c r="F175" s="32">
        <v>50</v>
      </c>
      <c r="G175" s="13">
        <f t="shared" si="16"/>
        <v>4.166666666666667</v>
      </c>
      <c r="H175" s="31">
        <v>4</v>
      </c>
      <c r="I175" s="32">
        <f t="shared" si="20"/>
        <v>8</v>
      </c>
      <c r="J175" s="31">
        <v>0</v>
      </c>
      <c r="K175" s="31">
        <v>0</v>
      </c>
      <c r="L175" s="31">
        <v>0</v>
      </c>
      <c r="M175" s="31">
        <v>0</v>
      </c>
      <c r="N175" s="31">
        <v>3</v>
      </c>
      <c r="O175" s="31">
        <v>1</v>
      </c>
      <c r="P175" s="91">
        <v>4</v>
      </c>
      <c r="Q175" s="31">
        <v>0</v>
      </c>
      <c r="R175" s="31">
        <v>0</v>
      </c>
      <c r="S175" s="31">
        <v>0</v>
      </c>
      <c r="T175" s="31">
        <v>3</v>
      </c>
      <c r="U175" s="91">
        <v>1</v>
      </c>
      <c r="V175" s="32">
        <f t="shared" si="19"/>
        <v>100</v>
      </c>
      <c r="W175" s="103">
        <v>6</v>
      </c>
      <c r="X175" s="31">
        <f>W175/F175*100</f>
        <v>12</v>
      </c>
      <c r="Y175" s="91">
        <v>4</v>
      </c>
      <c r="Z175" s="32">
        <f>Y175/F175*100</f>
        <v>8</v>
      </c>
      <c r="AA175" s="31">
        <v>0</v>
      </c>
      <c r="AB175" s="91">
        <v>0</v>
      </c>
      <c r="AC175" s="31">
        <v>0</v>
      </c>
      <c r="AD175" s="31">
        <v>0</v>
      </c>
      <c r="AE175" s="91">
        <v>3</v>
      </c>
      <c r="AF175" s="91">
        <v>1</v>
      </c>
    </row>
    <row r="176" spans="1:32" s="79" customFormat="1" ht="158.25" customHeight="1">
      <c r="A176" s="31">
        <v>163</v>
      </c>
      <c r="B176" s="31" t="s">
        <v>165</v>
      </c>
      <c r="C176" s="31" t="s">
        <v>52</v>
      </c>
      <c r="D176" s="31">
        <v>9.9499999999999993</v>
      </c>
      <c r="E176" s="31">
        <v>29</v>
      </c>
      <c r="F176" s="32">
        <v>29</v>
      </c>
      <c r="G176" s="13">
        <f t="shared" si="16"/>
        <v>2.9145728643216082</v>
      </c>
      <c r="H176" s="31">
        <v>1</v>
      </c>
      <c r="I176" s="32">
        <f t="shared" si="20"/>
        <v>3.4482758620689653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1</v>
      </c>
      <c r="P176" s="91">
        <v>1</v>
      </c>
      <c r="Q176" s="31">
        <v>0</v>
      </c>
      <c r="R176" s="31">
        <v>0</v>
      </c>
      <c r="S176" s="31">
        <v>0</v>
      </c>
      <c r="T176" s="31">
        <v>0</v>
      </c>
      <c r="U176" s="91">
        <v>1</v>
      </c>
      <c r="V176" s="32">
        <f t="shared" si="19"/>
        <v>100</v>
      </c>
      <c r="W176" s="103">
        <v>2</v>
      </c>
      <c r="X176" s="31">
        <v>8</v>
      </c>
      <c r="Y176" s="91">
        <v>1</v>
      </c>
      <c r="Z176" s="32">
        <f>Y176/F176*100</f>
        <v>3.4482758620689653</v>
      </c>
      <c r="AA176" s="31">
        <v>0</v>
      </c>
      <c r="AB176" s="91">
        <v>0</v>
      </c>
      <c r="AC176" s="31">
        <v>0</v>
      </c>
      <c r="AD176" s="31">
        <v>0</v>
      </c>
      <c r="AE176" s="91">
        <v>0</v>
      </c>
      <c r="AF176" s="91">
        <v>1</v>
      </c>
    </row>
    <row r="177" spans="1:32" s="79" customFormat="1" ht="158.25" customHeight="1">
      <c r="A177" s="31">
        <v>164</v>
      </c>
      <c r="B177" s="31" t="s">
        <v>164</v>
      </c>
      <c r="C177" s="31" t="s">
        <v>52</v>
      </c>
      <c r="D177" s="31">
        <v>18.5</v>
      </c>
      <c r="E177" s="31">
        <v>53</v>
      </c>
      <c r="F177" s="32">
        <v>52</v>
      </c>
      <c r="G177" s="13">
        <f t="shared" si="16"/>
        <v>2.810810810810811</v>
      </c>
      <c r="H177" s="31">
        <v>4</v>
      </c>
      <c r="I177" s="32">
        <f t="shared" si="20"/>
        <v>7.5471698113207548</v>
      </c>
      <c r="J177" s="31">
        <v>0</v>
      </c>
      <c r="K177" s="31">
        <v>0</v>
      </c>
      <c r="L177" s="31">
        <v>0</v>
      </c>
      <c r="M177" s="31">
        <v>0</v>
      </c>
      <c r="N177" s="31">
        <v>3</v>
      </c>
      <c r="O177" s="31">
        <v>1</v>
      </c>
      <c r="P177" s="91">
        <v>4</v>
      </c>
      <c r="Q177" s="31">
        <v>0</v>
      </c>
      <c r="R177" s="31">
        <v>0</v>
      </c>
      <c r="S177" s="31">
        <v>0</v>
      </c>
      <c r="T177" s="31">
        <v>3</v>
      </c>
      <c r="U177" s="91">
        <v>1</v>
      </c>
      <c r="V177" s="32">
        <f t="shared" si="19"/>
        <v>100</v>
      </c>
      <c r="W177" s="103">
        <v>4</v>
      </c>
      <c r="X177" s="31">
        <v>8</v>
      </c>
      <c r="Y177" s="91">
        <v>4</v>
      </c>
      <c r="Z177" s="32">
        <v>8</v>
      </c>
      <c r="AA177" s="31">
        <v>0</v>
      </c>
      <c r="AB177" s="91">
        <v>0</v>
      </c>
      <c r="AC177" s="31">
        <v>0</v>
      </c>
      <c r="AD177" s="31">
        <v>0</v>
      </c>
      <c r="AE177" s="91">
        <v>3</v>
      </c>
      <c r="AF177" s="91">
        <v>1</v>
      </c>
    </row>
    <row r="178" spans="1:32" s="79" customFormat="1" ht="72" customHeight="1">
      <c r="A178" s="31">
        <v>165</v>
      </c>
      <c r="B178" s="31" t="s">
        <v>51</v>
      </c>
      <c r="C178" s="31" t="s">
        <v>52</v>
      </c>
      <c r="D178" s="31">
        <v>10.48</v>
      </c>
      <c r="E178" s="31">
        <v>66</v>
      </c>
      <c r="F178" s="32">
        <v>35</v>
      </c>
      <c r="G178" s="13">
        <f t="shared" si="16"/>
        <v>3.3396946564885495</v>
      </c>
      <c r="H178" s="31">
        <v>2</v>
      </c>
      <c r="I178" s="32">
        <f t="shared" si="20"/>
        <v>3.0303030303030303</v>
      </c>
      <c r="J178" s="31">
        <v>0</v>
      </c>
      <c r="K178" s="31">
        <v>0</v>
      </c>
      <c r="L178" s="31">
        <v>0</v>
      </c>
      <c r="M178" s="31">
        <v>0</v>
      </c>
      <c r="N178" s="31">
        <v>1</v>
      </c>
      <c r="O178" s="31">
        <v>1</v>
      </c>
      <c r="P178" s="91">
        <v>2</v>
      </c>
      <c r="Q178" s="31">
        <v>0</v>
      </c>
      <c r="R178" s="31">
        <v>0</v>
      </c>
      <c r="S178" s="31">
        <v>0</v>
      </c>
      <c r="T178" s="31">
        <v>1</v>
      </c>
      <c r="U178" s="91">
        <v>1</v>
      </c>
      <c r="V178" s="32">
        <f t="shared" si="19"/>
        <v>100</v>
      </c>
      <c r="W178" s="103">
        <v>4</v>
      </c>
      <c r="X178" s="31">
        <v>12</v>
      </c>
      <c r="Y178" s="91">
        <v>2</v>
      </c>
      <c r="Z178" s="32">
        <f>Y178/F178*100</f>
        <v>5.7142857142857144</v>
      </c>
      <c r="AA178" s="31">
        <v>0</v>
      </c>
      <c r="AB178" s="91">
        <v>0</v>
      </c>
      <c r="AC178" s="31">
        <v>0</v>
      </c>
      <c r="AD178" s="31">
        <v>0</v>
      </c>
      <c r="AE178" s="91">
        <v>1</v>
      </c>
      <c r="AF178" s="91">
        <v>1</v>
      </c>
    </row>
    <row r="179" spans="1:32" s="79" customFormat="1" ht="72" customHeight="1">
      <c r="A179" s="31">
        <v>166</v>
      </c>
      <c r="B179" s="143" t="s">
        <v>299</v>
      </c>
      <c r="C179" s="31" t="s">
        <v>52</v>
      </c>
      <c r="D179" s="31">
        <v>3.8</v>
      </c>
      <c r="E179" s="31">
        <v>0</v>
      </c>
      <c r="F179" s="32">
        <v>33</v>
      </c>
      <c r="G179" s="13">
        <f t="shared" si="16"/>
        <v>8.6842105263157894</v>
      </c>
      <c r="H179" s="31">
        <v>0</v>
      </c>
      <c r="I179" s="32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91">
        <v>0</v>
      </c>
      <c r="Q179" s="31">
        <v>0</v>
      </c>
      <c r="R179" s="31">
        <v>0</v>
      </c>
      <c r="S179" s="31">
        <v>0</v>
      </c>
      <c r="T179" s="31">
        <v>0</v>
      </c>
      <c r="U179" s="91">
        <v>0</v>
      </c>
      <c r="V179" s="32">
        <v>0</v>
      </c>
      <c r="W179" s="103">
        <v>5</v>
      </c>
      <c r="X179" s="31">
        <v>15</v>
      </c>
      <c r="Y179" s="91">
        <v>3</v>
      </c>
      <c r="Z179" s="32">
        <f>Y179/F179*100</f>
        <v>9.0909090909090917</v>
      </c>
      <c r="AA179" s="31">
        <v>0</v>
      </c>
      <c r="AB179" s="91">
        <v>0</v>
      </c>
      <c r="AC179" s="31">
        <v>0</v>
      </c>
      <c r="AD179" s="31">
        <v>0</v>
      </c>
      <c r="AE179" s="91">
        <v>2</v>
      </c>
      <c r="AF179" s="91">
        <v>1</v>
      </c>
    </row>
    <row r="180" spans="1:32" s="79" customFormat="1" ht="72" customHeight="1">
      <c r="A180" s="31">
        <v>167</v>
      </c>
      <c r="B180" s="31" t="s">
        <v>271</v>
      </c>
      <c r="C180" s="31" t="s">
        <v>52</v>
      </c>
      <c r="D180" s="31">
        <v>22.81</v>
      </c>
      <c r="E180" s="31">
        <v>62</v>
      </c>
      <c r="F180" s="32">
        <v>69</v>
      </c>
      <c r="G180" s="13">
        <f t="shared" si="16"/>
        <v>3.0249890398947832</v>
      </c>
      <c r="H180" s="31">
        <v>4</v>
      </c>
      <c r="I180" s="32">
        <f>H180/E180*100</f>
        <v>6.4516129032258061</v>
      </c>
      <c r="J180" s="31">
        <v>0</v>
      </c>
      <c r="K180" s="31">
        <v>0</v>
      </c>
      <c r="L180" s="31">
        <v>0</v>
      </c>
      <c r="M180" s="31">
        <v>0</v>
      </c>
      <c r="N180" s="31">
        <v>3</v>
      </c>
      <c r="O180" s="31">
        <v>1</v>
      </c>
      <c r="P180" s="91">
        <v>4</v>
      </c>
      <c r="Q180" s="31">
        <v>0</v>
      </c>
      <c r="R180" s="31">
        <v>0</v>
      </c>
      <c r="S180" s="31">
        <v>0</v>
      </c>
      <c r="T180" s="31">
        <v>3</v>
      </c>
      <c r="U180" s="91">
        <v>1</v>
      </c>
      <c r="V180" s="32">
        <f t="shared" si="19"/>
        <v>100</v>
      </c>
      <c r="W180" s="103">
        <v>6</v>
      </c>
      <c r="X180" s="31">
        <v>8</v>
      </c>
      <c r="Y180" s="91">
        <v>4</v>
      </c>
      <c r="Z180" s="32">
        <f>Y180/F180*100</f>
        <v>5.7971014492753623</v>
      </c>
      <c r="AA180" s="31">
        <v>0</v>
      </c>
      <c r="AB180" s="91">
        <v>0</v>
      </c>
      <c r="AC180" s="31">
        <v>0</v>
      </c>
      <c r="AD180" s="31">
        <v>0</v>
      </c>
      <c r="AE180" s="91">
        <v>3</v>
      </c>
      <c r="AF180" s="91">
        <v>1</v>
      </c>
    </row>
    <row r="181" spans="1:32" s="79" customFormat="1" ht="128.25" customHeight="1">
      <c r="A181" s="31">
        <v>168</v>
      </c>
      <c r="B181" s="31" t="s">
        <v>197</v>
      </c>
      <c r="C181" s="31" t="s">
        <v>151</v>
      </c>
      <c r="D181" s="31">
        <v>101</v>
      </c>
      <c r="E181" s="31">
        <v>496</v>
      </c>
      <c r="F181" s="32">
        <v>535</v>
      </c>
      <c r="G181" s="13">
        <f t="shared" si="16"/>
        <v>5.2970297029702973</v>
      </c>
      <c r="H181" s="31">
        <v>37</v>
      </c>
      <c r="I181" s="32">
        <f>H181/E181*100</f>
        <v>7.459677419354839</v>
      </c>
      <c r="J181" s="31">
        <v>0</v>
      </c>
      <c r="K181" s="31">
        <v>1</v>
      </c>
      <c r="L181" s="31">
        <v>0</v>
      </c>
      <c r="M181" s="31">
        <v>0</v>
      </c>
      <c r="N181" s="31">
        <v>28</v>
      </c>
      <c r="O181" s="31">
        <v>8</v>
      </c>
      <c r="P181" s="91">
        <v>37</v>
      </c>
      <c r="Q181" s="31">
        <v>1</v>
      </c>
      <c r="R181" s="31">
        <v>0</v>
      </c>
      <c r="S181" s="31">
        <v>0</v>
      </c>
      <c r="T181" s="31">
        <v>28</v>
      </c>
      <c r="U181" s="91">
        <v>8</v>
      </c>
      <c r="V181" s="32">
        <f t="shared" si="19"/>
        <v>100</v>
      </c>
      <c r="W181" s="103">
        <v>64</v>
      </c>
      <c r="X181" s="31">
        <v>12</v>
      </c>
      <c r="Y181" s="91">
        <v>39</v>
      </c>
      <c r="Z181" s="32">
        <f>Y181/F181*100</f>
        <v>7.2897196261682247</v>
      </c>
      <c r="AA181" s="31">
        <v>0</v>
      </c>
      <c r="AB181" s="91">
        <v>2</v>
      </c>
      <c r="AC181" s="31">
        <v>0</v>
      </c>
      <c r="AD181" s="31">
        <v>0</v>
      </c>
      <c r="AE181" s="91">
        <v>29</v>
      </c>
      <c r="AF181" s="91">
        <v>8</v>
      </c>
    </row>
    <row r="182" spans="1:32" s="79" customFormat="1" ht="128.25" customHeight="1">
      <c r="A182" s="31">
        <v>169</v>
      </c>
      <c r="B182" s="106" t="s">
        <v>304</v>
      </c>
      <c r="C182" s="31" t="s">
        <v>305</v>
      </c>
      <c r="D182" s="31">
        <v>7.97</v>
      </c>
      <c r="E182" s="31">
        <v>0</v>
      </c>
      <c r="F182" s="32">
        <v>90</v>
      </c>
      <c r="G182" s="13">
        <f t="shared" si="16"/>
        <v>11.292346298619824</v>
      </c>
      <c r="H182" s="31">
        <v>0</v>
      </c>
      <c r="I182" s="32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91">
        <v>0</v>
      </c>
      <c r="Q182" s="31">
        <v>0</v>
      </c>
      <c r="R182" s="31">
        <v>0</v>
      </c>
      <c r="S182" s="31">
        <v>0</v>
      </c>
      <c r="T182" s="31">
        <v>0</v>
      </c>
      <c r="U182" s="91">
        <v>0</v>
      </c>
      <c r="V182" s="32">
        <v>0</v>
      </c>
      <c r="W182" s="103">
        <v>16</v>
      </c>
      <c r="X182" s="31">
        <v>18</v>
      </c>
      <c r="Y182" s="91">
        <v>2</v>
      </c>
      <c r="Z182" s="32">
        <v>2</v>
      </c>
      <c r="AA182" s="31">
        <v>0</v>
      </c>
      <c r="AB182" s="91">
        <v>0</v>
      </c>
      <c r="AC182" s="31">
        <v>0</v>
      </c>
      <c r="AD182" s="31">
        <v>0</v>
      </c>
      <c r="AE182" s="91">
        <v>1</v>
      </c>
      <c r="AF182" s="91">
        <v>1</v>
      </c>
    </row>
    <row r="183" spans="1:32" s="79" customFormat="1" ht="120" customHeight="1">
      <c r="A183" s="31">
        <v>170</v>
      </c>
      <c r="B183" s="31" t="s">
        <v>249</v>
      </c>
      <c r="C183" s="31" t="s">
        <v>151</v>
      </c>
      <c r="D183" s="31">
        <v>16.940000000000001</v>
      </c>
      <c r="E183" s="31">
        <v>73</v>
      </c>
      <c r="F183" s="32">
        <v>79</v>
      </c>
      <c r="G183" s="13">
        <f t="shared" si="16"/>
        <v>4.663518299881936</v>
      </c>
      <c r="H183" s="31">
        <v>4</v>
      </c>
      <c r="I183" s="32">
        <f t="shared" ref="I183:I195" si="21">H183/E183*100</f>
        <v>5.4794520547945202</v>
      </c>
      <c r="J183" s="31">
        <v>0</v>
      </c>
      <c r="K183" s="31">
        <v>0</v>
      </c>
      <c r="L183" s="31">
        <v>0</v>
      </c>
      <c r="M183" s="31">
        <v>0</v>
      </c>
      <c r="N183" s="31">
        <v>3</v>
      </c>
      <c r="O183" s="31">
        <v>1</v>
      </c>
      <c r="P183" s="91">
        <v>4</v>
      </c>
      <c r="Q183" s="31">
        <v>0</v>
      </c>
      <c r="R183" s="31">
        <v>0</v>
      </c>
      <c r="S183" s="31">
        <v>0</v>
      </c>
      <c r="T183" s="31">
        <v>3</v>
      </c>
      <c r="U183" s="91">
        <v>1</v>
      </c>
      <c r="V183" s="32">
        <f t="shared" si="19"/>
        <v>100</v>
      </c>
      <c r="W183" s="103">
        <v>9</v>
      </c>
      <c r="X183" s="31">
        <v>12</v>
      </c>
      <c r="Y183" s="91">
        <v>5</v>
      </c>
      <c r="Z183" s="32">
        <f t="shared" ref="Z183:Z191" si="22">Y183/F183*100</f>
        <v>6.3291139240506329</v>
      </c>
      <c r="AA183" s="31">
        <v>0</v>
      </c>
      <c r="AB183" s="91">
        <v>0</v>
      </c>
      <c r="AC183" s="31">
        <v>0</v>
      </c>
      <c r="AD183" s="31">
        <v>0</v>
      </c>
      <c r="AE183" s="91">
        <v>4</v>
      </c>
      <c r="AF183" s="91">
        <v>1</v>
      </c>
    </row>
    <row r="184" spans="1:32" s="79" customFormat="1" ht="72" customHeight="1">
      <c r="A184" s="31">
        <v>171</v>
      </c>
      <c r="B184" s="31" t="s">
        <v>150</v>
      </c>
      <c r="C184" s="31" t="s">
        <v>151</v>
      </c>
      <c r="D184" s="31">
        <v>10.7</v>
      </c>
      <c r="E184" s="31">
        <v>61</v>
      </c>
      <c r="F184" s="32">
        <v>72</v>
      </c>
      <c r="G184" s="13">
        <f t="shared" si="16"/>
        <v>6.7289719626168232</v>
      </c>
      <c r="H184" s="31">
        <v>4</v>
      </c>
      <c r="I184" s="32">
        <f t="shared" si="21"/>
        <v>6.557377049180328</v>
      </c>
      <c r="J184" s="31">
        <v>0</v>
      </c>
      <c r="K184" s="31">
        <v>0</v>
      </c>
      <c r="L184" s="31">
        <v>0</v>
      </c>
      <c r="M184" s="31">
        <v>0</v>
      </c>
      <c r="N184" s="31">
        <v>3</v>
      </c>
      <c r="O184" s="31">
        <v>1</v>
      </c>
      <c r="P184" s="91">
        <v>4</v>
      </c>
      <c r="Q184" s="31">
        <v>0</v>
      </c>
      <c r="R184" s="31">
        <v>0</v>
      </c>
      <c r="S184" s="31">
        <v>0</v>
      </c>
      <c r="T184" s="31">
        <v>3</v>
      </c>
      <c r="U184" s="91">
        <v>1</v>
      </c>
      <c r="V184" s="32">
        <f t="shared" si="19"/>
        <v>100</v>
      </c>
      <c r="W184" s="103">
        <v>11</v>
      </c>
      <c r="X184" s="31">
        <v>15</v>
      </c>
      <c r="Y184" s="91">
        <v>5</v>
      </c>
      <c r="Z184" s="32">
        <f t="shared" si="22"/>
        <v>6.9444444444444446</v>
      </c>
      <c r="AA184" s="31">
        <v>0</v>
      </c>
      <c r="AB184" s="91">
        <v>0</v>
      </c>
      <c r="AC184" s="31">
        <v>0</v>
      </c>
      <c r="AD184" s="31">
        <v>0</v>
      </c>
      <c r="AE184" s="91">
        <v>4</v>
      </c>
      <c r="AF184" s="91">
        <v>1</v>
      </c>
    </row>
    <row r="185" spans="1:32" s="79" customFormat="1" ht="72" customHeight="1">
      <c r="A185" s="31">
        <v>172</v>
      </c>
      <c r="B185" s="31" t="s">
        <v>271</v>
      </c>
      <c r="C185" s="31" t="s">
        <v>151</v>
      </c>
      <c r="D185" s="31">
        <v>22.6</v>
      </c>
      <c r="E185" s="31">
        <v>123</v>
      </c>
      <c r="F185" s="32">
        <v>127</v>
      </c>
      <c r="G185" s="13">
        <f t="shared" si="16"/>
        <v>5.6194690265486722</v>
      </c>
      <c r="H185" s="31">
        <v>8</v>
      </c>
      <c r="I185" s="32">
        <f t="shared" si="21"/>
        <v>6.5040650406504072</v>
      </c>
      <c r="J185" s="31">
        <v>0</v>
      </c>
      <c r="K185" s="31">
        <v>1</v>
      </c>
      <c r="L185" s="31">
        <v>0</v>
      </c>
      <c r="M185" s="31">
        <v>0</v>
      </c>
      <c r="N185" s="31">
        <v>5</v>
      </c>
      <c r="O185" s="31">
        <v>2</v>
      </c>
      <c r="P185" s="91">
        <v>8</v>
      </c>
      <c r="Q185" s="31">
        <v>1</v>
      </c>
      <c r="R185" s="31">
        <v>0</v>
      </c>
      <c r="S185" s="31">
        <v>0</v>
      </c>
      <c r="T185" s="31">
        <v>5</v>
      </c>
      <c r="U185" s="91">
        <v>2</v>
      </c>
      <c r="V185" s="32">
        <f t="shared" si="19"/>
        <v>100</v>
      </c>
      <c r="W185" s="103">
        <v>15</v>
      </c>
      <c r="X185" s="31">
        <v>12</v>
      </c>
      <c r="Y185" s="91">
        <v>11</v>
      </c>
      <c r="Z185" s="32">
        <f t="shared" si="22"/>
        <v>8.6614173228346463</v>
      </c>
      <c r="AA185" s="31">
        <v>0</v>
      </c>
      <c r="AB185" s="91">
        <v>1</v>
      </c>
      <c r="AC185" s="31">
        <v>0</v>
      </c>
      <c r="AD185" s="31">
        <v>0</v>
      </c>
      <c r="AE185" s="91">
        <v>8</v>
      </c>
      <c r="AF185" s="91">
        <v>2</v>
      </c>
    </row>
    <row r="186" spans="1:32" s="79" customFormat="1" ht="105.75" customHeight="1">
      <c r="A186" s="31">
        <v>173</v>
      </c>
      <c r="B186" s="31" t="s">
        <v>216</v>
      </c>
      <c r="C186" s="18" t="s">
        <v>11</v>
      </c>
      <c r="D186" s="31">
        <v>51.57</v>
      </c>
      <c r="E186" s="31">
        <v>184</v>
      </c>
      <c r="F186" s="32">
        <v>183</v>
      </c>
      <c r="G186" s="13">
        <f t="shared" si="16"/>
        <v>3.5485747527632343</v>
      </c>
      <c r="H186" s="31">
        <v>14</v>
      </c>
      <c r="I186" s="32">
        <f t="shared" si="21"/>
        <v>7.608695652173914</v>
      </c>
      <c r="J186" s="31">
        <v>0</v>
      </c>
      <c r="K186" s="31">
        <v>0</v>
      </c>
      <c r="L186" s="31">
        <v>0</v>
      </c>
      <c r="M186" s="31">
        <v>0</v>
      </c>
      <c r="N186" s="31">
        <v>11</v>
      </c>
      <c r="O186" s="31">
        <v>3</v>
      </c>
      <c r="P186" s="91">
        <v>14</v>
      </c>
      <c r="Q186" s="31">
        <v>0</v>
      </c>
      <c r="R186" s="31">
        <v>0</v>
      </c>
      <c r="S186" s="31">
        <v>0</v>
      </c>
      <c r="T186" s="31">
        <v>11</v>
      </c>
      <c r="U186" s="91">
        <v>3</v>
      </c>
      <c r="V186" s="32">
        <f t="shared" si="19"/>
        <v>100</v>
      </c>
      <c r="W186" s="103">
        <v>22</v>
      </c>
      <c r="X186" s="31">
        <v>12</v>
      </c>
      <c r="Y186" s="91">
        <v>15</v>
      </c>
      <c r="Z186" s="32">
        <f t="shared" si="22"/>
        <v>8.1967213114754092</v>
      </c>
      <c r="AA186" s="31">
        <v>0</v>
      </c>
      <c r="AB186" s="91">
        <v>0</v>
      </c>
      <c r="AC186" s="31">
        <v>0</v>
      </c>
      <c r="AD186" s="31">
        <v>0</v>
      </c>
      <c r="AE186" s="91">
        <v>12</v>
      </c>
      <c r="AF186" s="91">
        <v>3</v>
      </c>
    </row>
    <row r="187" spans="1:32" s="79" customFormat="1" ht="104.25" customHeight="1">
      <c r="A187" s="31">
        <v>174</v>
      </c>
      <c r="B187" s="31" t="s">
        <v>195</v>
      </c>
      <c r="C187" s="18" t="s">
        <v>11</v>
      </c>
      <c r="D187" s="31">
        <v>64.599999999999994</v>
      </c>
      <c r="E187" s="31">
        <v>209</v>
      </c>
      <c r="F187" s="32">
        <v>208</v>
      </c>
      <c r="G187" s="13">
        <f t="shared" si="16"/>
        <v>3.2198142414860684</v>
      </c>
      <c r="H187" s="31">
        <v>10</v>
      </c>
      <c r="I187" s="32">
        <f t="shared" si="21"/>
        <v>4.7846889952153111</v>
      </c>
      <c r="J187" s="31">
        <v>0</v>
      </c>
      <c r="K187" s="31">
        <v>1</v>
      </c>
      <c r="L187" s="31">
        <v>0</v>
      </c>
      <c r="M187" s="31">
        <v>0</v>
      </c>
      <c r="N187" s="31">
        <v>6</v>
      </c>
      <c r="O187" s="31">
        <v>3</v>
      </c>
      <c r="P187" s="91">
        <v>10</v>
      </c>
      <c r="Q187" s="31">
        <v>1</v>
      </c>
      <c r="R187" s="31">
        <v>0</v>
      </c>
      <c r="S187" s="31">
        <v>0</v>
      </c>
      <c r="T187" s="31">
        <v>6</v>
      </c>
      <c r="U187" s="91">
        <v>3</v>
      </c>
      <c r="V187" s="32">
        <f t="shared" si="19"/>
        <v>100</v>
      </c>
      <c r="W187" s="103">
        <v>25</v>
      </c>
      <c r="X187" s="31">
        <v>12</v>
      </c>
      <c r="Y187" s="91">
        <v>12</v>
      </c>
      <c r="Z187" s="32">
        <f t="shared" si="22"/>
        <v>5.7692307692307692</v>
      </c>
      <c r="AA187" s="31">
        <v>0</v>
      </c>
      <c r="AB187" s="91">
        <v>2</v>
      </c>
      <c r="AC187" s="31">
        <v>0</v>
      </c>
      <c r="AD187" s="31">
        <v>0</v>
      </c>
      <c r="AE187" s="91">
        <v>7</v>
      </c>
      <c r="AF187" s="91">
        <v>3</v>
      </c>
    </row>
    <row r="188" spans="1:32" ht="63">
      <c r="A188" s="31">
        <v>175</v>
      </c>
      <c r="B188" s="5" t="s">
        <v>42</v>
      </c>
      <c r="C188" s="18" t="s">
        <v>11</v>
      </c>
      <c r="D188" s="14">
        <v>26.57</v>
      </c>
      <c r="E188" s="12">
        <v>120</v>
      </c>
      <c r="F188" s="12">
        <v>124</v>
      </c>
      <c r="G188" s="13">
        <f t="shared" si="16"/>
        <v>4.6669175762137751</v>
      </c>
      <c r="H188" s="32">
        <v>8</v>
      </c>
      <c r="I188" s="32">
        <f t="shared" si="21"/>
        <v>6.666666666666667</v>
      </c>
      <c r="J188" s="31">
        <v>0</v>
      </c>
      <c r="K188" s="30">
        <v>1</v>
      </c>
      <c r="L188" s="30">
        <v>0</v>
      </c>
      <c r="M188" s="30">
        <v>0</v>
      </c>
      <c r="N188" s="12">
        <v>5</v>
      </c>
      <c r="O188" s="30">
        <v>2</v>
      </c>
      <c r="P188" s="126">
        <v>8</v>
      </c>
      <c r="Q188" s="12">
        <v>1</v>
      </c>
      <c r="R188" s="12">
        <v>0</v>
      </c>
      <c r="S188" s="12">
        <v>0</v>
      </c>
      <c r="T188" s="12">
        <v>5</v>
      </c>
      <c r="U188" s="126">
        <v>2</v>
      </c>
      <c r="V188" s="32">
        <f t="shared" si="19"/>
        <v>100</v>
      </c>
      <c r="W188" s="108">
        <v>15</v>
      </c>
      <c r="X188" s="31">
        <v>12</v>
      </c>
      <c r="Y188" s="85">
        <v>9</v>
      </c>
      <c r="Z188" s="32">
        <f t="shared" si="22"/>
        <v>7.2580645161290329</v>
      </c>
      <c r="AA188" s="16">
        <v>0</v>
      </c>
      <c r="AB188" s="144">
        <v>1</v>
      </c>
      <c r="AC188" s="19">
        <v>0</v>
      </c>
      <c r="AD188" s="16">
        <v>0</v>
      </c>
      <c r="AE188" s="144">
        <v>6</v>
      </c>
      <c r="AF188" s="144">
        <v>2</v>
      </c>
    </row>
    <row r="189" spans="1:32" ht="63.75" customHeight="1">
      <c r="A189" s="31">
        <v>176</v>
      </c>
      <c r="B189" s="5" t="s">
        <v>103</v>
      </c>
      <c r="C189" s="18" t="s">
        <v>11</v>
      </c>
      <c r="D189" s="14">
        <v>12.95</v>
      </c>
      <c r="E189" s="12">
        <v>48</v>
      </c>
      <c r="F189" s="12">
        <v>53</v>
      </c>
      <c r="G189" s="13">
        <f t="shared" si="16"/>
        <v>4.0926640926640925</v>
      </c>
      <c r="H189" s="32">
        <v>3</v>
      </c>
      <c r="I189" s="32">
        <f t="shared" si="21"/>
        <v>6.25</v>
      </c>
      <c r="J189" s="31">
        <v>0</v>
      </c>
      <c r="K189" s="30">
        <v>0</v>
      </c>
      <c r="L189" s="30">
        <v>0</v>
      </c>
      <c r="M189" s="30">
        <v>0</v>
      </c>
      <c r="N189" s="12">
        <v>2</v>
      </c>
      <c r="O189" s="30">
        <v>1</v>
      </c>
      <c r="P189" s="126">
        <v>3</v>
      </c>
      <c r="Q189" s="12">
        <v>0</v>
      </c>
      <c r="R189" s="12">
        <v>0</v>
      </c>
      <c r="S189" s="12">
        <v>0</v>
      </c>
      <c r="T189" s="12">
        <v>2</v>
      </c>
      <c r="U189" s="126">
        <v>1</v>
      </c>
      <c r="V189" s="32">
        <f t="shared" si="19"/>
        <v>100</v>
      </c>
      <c r="W189" s="108">
        <v>6</v>
      </c>
      <c r="X189" s="31">
        <v>12</v>
      </c>
      <c r="Y189" s="85">
        <v>4</v>
      </c>
      <c r="Z189" s="32">
        <f t="shared" si="22"/>
        <v>7.5471698113207548</v>
      </c>
      <c r="AA189" s="16">
        <v>0</v>
      </c>
      <c r="AB189" s="144">
        <v>0</v>
      </c>
      <c r="AC189" s="19">
        <v>0</v>
      </c>
      <c r="AD189" s="16">
        <v>0</v>
      </c>
      <c r="AE189" s="144">
        <v>3</v>
      </c>
      <c r="AF189" s="144">
        <v>1</v>
      </c>
    </row>
    <row r="190" spans="1:32" ht="63.75" customHeight="1">
      <c r="A190" s="31">
        <v>177</v>
      </c>
      <c r="B190" s="31" t="s">
        <v>97</v>
      </c>
      <c r="C190" s="31" t="s">
        <v>11</v>
      </c>
      <c r="D190" s="31">
        <v>10.48</v>
      </c>
      <c r="E190" s="31">
        <v>51</v>
      </c>
      <c r="F190" s="32">
        <v>65</v>
      </c>
      <c r="G190" s="13">
        <f t="shared" si="16"/>
        <v>6.2022900763358777</v>
      </c>
      <c r="H190" s="31">
        <v>3</v>
      </c>
      <c r="I190" s="32">
        <f t="shared" si="21"/>
        <v>5.8823529411764701</v>
      </c>
      <c r="J190" s="31">
        <v>0</v>
      </c>
      <c r="K190" s="31">
        <v>0</v>
      </c>
      <c r="L190" s="31">
        <v>0</v>
      </c>
      <c r="M190" s="31">
        <v>0</v>
      </c>
      <c r="N190" s="31">
        <v>2</v>
      </c>
      <c r="O190" s="31">
        <v>1</v>
      </c>
      <c r="P190" s="91">
        <v>3</v>
      </c>
      <c r="Q190" s="31">
        <v>0</v>
      </c>
      <c r="R190" s="31">
        <v>0</v>
      </c>
      <c r="S190" s="31">
        <v>0</v>
      </c>
      <c r="T190" s="31">
        <v>2</v>
      </c>
      <c r="U190" s="91">
        <v>1</v>
      </c>
      <c r="V190" s="32">
        <f t="shared" si="19"/>
        <v>100</v>
      </c>
      <c r="W190" s="103">
        <v>10</v>
      </c>
      <c r="X190" s="31">
        <v>15</v>
      </c>
      <c r="Y190" s="91">
        <v>4</v>
      </c>
      <c r="Z190" s="32">
        <f t="shared" si="22"/>
        <v>6.1538461538461542</v>
      </c>
      <c r="AA190" s="31">
        <v>0</v>
      </c>
      <c r="AB190" s="91">
        <v>0</v>
      </c>
      <c r="AC190" s="31">
        <v>0</v>
      </c>
      <c r="AD190" s="31">
        <v>0</v>
      </c>
      <c r="AE190" s="91">
        <v>3</v>
      </c>
      <c r="AF190" s="91">
        <v>1</v>
      </c>
    </row>
    <row r="191" spans="1:32" ht="63.75" customHeight="1">
      <c r="A191" s="31">
        <v>178</v>
      </c>
      <c r="B191" s="5" t="s">
        <v>238</v>
      </c>
      <c r="C191" s="18" t="s">
        <v>11</v>
      </c>
      <c r="D191" s="14">
        <v>11.9</v>
      </c>
      <c r="E191" s="12">
        <v>76</v>
      </c>
      <c r="F191" s="12">
        <v>84</v>
      </c>
      <c r="G191" s="13">
        <f t="shared" si="16"/>
        <v>7.0588235294117645</v>
      </c>
      <c r="H191" s="32">
        <v>5</v>
      </c>
      <c r="I191" s="32">
        <f t="shared" si="21"/>
        <v>6.5789473684210522</v>
      </c>
      <c r="J191" s="31">
        <v>0</v>
      </c>
      <c r="K191" s="30">
        <v>0</v>
      </c>
      <c r="L191" s="30">
        <v>0</v>
      </c>
      <c r="M191" s="30">
        <v>0</v>
      </c>
      <c r="N191" s="12">
        <v>4</v>
      </c>
      <c r="O191" s="30">
        <v>1</v>
      </c>
      <c r="P191" s="126">
        <v>5</v>
      </c>
      <c r="Q191" s="12">
        <v>0</v>
      </c>
      <c r="R191" s="12">
        <v>0</v>
      </c>
      <c r="S191" s="12">
        <v>0</v>
      </c>
      <c r="T191" s="12">
        <v>4</v>
      </c>
      <c r="U191" s="126">
        <v>1</v>
      </c>
      <c r="V191" s="32">
        <f t="shared" si="19"/>
        <v>100</v>
      </c>
      <c r="W191" s="108">
        <v>10</v>
      </c>
      <c r="X191" s="31">
        <v>12</v>
      </c>
      <c r="Y191" s="85">
        <v>5</v>
      </c>
      <c r="Z191" s="32">
        <f t="shared" si="22"/>
        <v>5.9523809523809517</v>
      </c>
      <c r="AA191" s="16">
        <v>0</v>
      </c>
      <c r="AB191" s="144">
        <v>0</v>
      </c>
      <c r="AC191" s="19">
        <v>0</v>
      </c>
      <c r="AD191" s="16">
        <v>0</v>
      </c>
      <c r="AE191" s="144">
        <v>4</v>
      </c>
      <c r="AF191" s="144">
        <v>1</v>
      </c>
    </row>
    <row r="192" spans="1:32" ht="63.75" customHeight="1">
      <c r="A192" s="31">
        <v>179</v>
      </c>
      <c r="B192" s="5" t="s">
        <v>129</v>
      </c>
      <c r="C192" s="18" t="s">
        <v>11</v>
      </c>
      <c r="D192" s="14">
        <v>15.84</v>
      </c>
      <c r="E192" s="12">
        <v>191</v>
      </c>
      <c r="F192" s="12">
        <v>190</v>
      </c>
      <c r="G192" s="13">
        <f t="shared" si="16"/>
        <v>11.994949494949495</v>
      </c>
      <c r="H192" s="32">
        <v>20</v>
      </c>
      <c r="I192" s="32">
        <f t="shared" si="21"/>
        <v>10.471204188481675</v>
      </c>
      <c r="J192" s="31">
        <v>0</v>
      </c>
      <c r="K192" s="30">
        <v>2</v>
      </c>
      <c r="L192" s="30">
        <v>0</v>
      </c>
      <c r="M192" s="30">
        <v>0</v>
      </c>
      <c r="N192" s="12">
        <v>14</v>
      </c>
      <c r="O192" s="30">
        <v>4</v>
      </c>
      <c r="P192" s="126">
        <v>20</v>
      </c>
      <c r="Q192" s="12">
        <v>2</v>
      </c>
      <c r="R192" s="12">
        <v>0</v>
      </c>
      <c r="S192" s="12">
        <v>0</v>
      </c>
      <c r="T192" s="12">
        <v>14</v>
      </c>
      <c r="U192" s="126">
        <v>4</v>
      </c>
      <c r="V192" s="32">
        <f t="shared" si="19"/>
        <v>100</v>
      </c>
      <c r="W192" s="108">
        <v>34</v>
      </c>
      <c r="X192" s="31">
        <v>18</v>
      </c>
      <c r="Y192" s="85">
        <v>22</v>
      </c>
      <c r="Z192" s="32">
        <v>12</v>
      </c>
      <c r="AA192" s="16">
        <v>0</v>
      </c>
      <c r="AB192" s="144">
        <v>2</v>
      </c>
      <c r="AC192" s="19">
        <v>0</v>
      </c>
      <c r="AD192" s="16">
        <v>0</v>
      </c>
      <c r="AE192" s="144">
        <v>16</v>
      </c>
      <c r="AF192" s="144">
        <v>4</v>
      </c>
    </row>
    <row r="193" spans="1:32" ht="63.75" customHeight="1">
      <c r="A193" s="31">
        <v>180</v>
      </c>
      <c r="B193" s="5" t="s">
        <v>212</v>
      </c>
      <c r="C193" s="18" t="s">
        <v>11</v>
      </c>
      <c r="D193" s="14">
        <v>12.2</v>
      </c>
      <c r="E193" s="12">
        <v>59</v>
      </c>
      <c r="F193" s="12">
        <v>72</v>
      </c>
      <c r="G193" s="13">
        <f t="shared" si="16"/>
        <v>5.9016393442622954</v>
      </c>
      <c r="H193" s="32">
        <v>4</v>
      </c>
      <c r="I193" s="32">
        <f t="shared" si="21"/>
        <v>6.7796610169491522</v>
      </c>
      <c r="J193" s="31">
        <v>0</v>
      </c>
      <c r="K193" s="30">
        <v>0</v>
      </c>
      <c r="L193" s="30">
        <v>0</v>
      </c>
      <c r="M193" s="30">
        <v>0</v>
      </c>
      <c r="N193" s="12">
        <v>3</v>
      </c>
      <c r="O193" s="30">
        <v>1</v>
      </c>
      <c r="P193" s="126">
        <v>4</v>
      </c>
      <c r="Q193" s="12">
        <v>0</v>
      </c>
      <c r="R193" s="12">
        <v>0</v>
      </c>
      <c r="S193" s="12">
        <v>0</v>
      </c>
      <c r="T193" s="12">
        <v>3</v>
      </c>
      <c r="U193" s="126">
        <v>1</v>
      </c>
      <c r="V193" s="32">
        <f t="shared" si="19"/>
        <v>100</v>
      </c>
      <c r="W193" s="108">
        <v>9</v>
      </c>
      <c r="X193" s="31">
        <v>12</v>
      </c>
      <c r="Y193" s="85">
        <v>5</v>
      </c>
      <c r="Z193" s="32">
        <f t="shared" ref="Z193:Z224" si="23">Y193/F193*100</f>
        <v>6.9444444444444446</v>
      </c>
      <c r="AA193" s="16">
        <v>0</v>
      </c>
      <c r="AB193" s="144">
        <v>0</v>
      </c>
      <c r="AC193" s="19">
        <v>0</v>
      </c>
      <c r="AD193" s="16">
        <v>0</v>
      </c>
      <c r="AE193" s="144">
        <v>4</v>
      </c>
      <c r="AF193" s="144">
        <v>1</v>
      </c>
    </row>
    <row r="194" spans="1:32" ht="63.75" customHeight="1">
      <c r="A194" s="31">
        <v>181</v>
      </c>
      <c r="B194" s="5" t="s">
        <v>213</v>
      </c>
      <c r="C194" s="18" t="s">
        <v>11</v>
      </c>
      <c r="D194" s="14">
        <v>15.51</v>
      </c>
      <c r="E194" s="12">
        <v>60</v>
      </c>
      <c r="F194" s="12">
        <v>85</v>
      </c>
      <c r="G194" s="13">
        <f t="shared" si="16"/>
        <v>5.48033526756931</v>
      </c>
      <c r="H194" s="32">
        <v>4</v>
      </c>
      <c r="I194" s="32">
        <f t="shared" si="21"/>
        <v>6.666666666666667</v>
      </c>
      <c r="J194" s="31">
        <v>0</v>
      </c>
      <c r="K194" s="30">
        <v>0</v>
      </c>
      <c r="L194" s="30">
        <v>0</v>
      </c>
      <c r="M194" s="30">
        <v>0</v>
      </c>
      <c r="N194" s="12">
        <v>3</v>
      </c>
      <c r="O194" s="30">
        <v>1</v>
      </c>
      <c r="P194" s="126">
        <v>4</v>
      </c>
      <c r="Q194" s="12">
        <v>0</v>
      </c>
      <c r="R194" s="12">
        <v>0</v>
      </c>
      <c r="S194" s="12">
        <v>0</v>
      </c>
      <c r="T194" s="12">
        <v>3</v>
      </c>
      <c r="U194" s="126">
        <v>1</v>
      </c>
      <c r="V194" s="32">
        <f t="shared" si="19"/>
        <v>100</v>
      </c>
      <c r="W194" s="108">
        <v>10</v>
      </c>
      <c r="X194" s="31">
        <v>12</v>
      </c>
      <c r="Y194" s="85">
        <v>5</v>
      </c>
      <c r="Z194" s="32">
        <f t="shared" si="23"/>
        <v>5.8823529411764701</v>
      </c>
      <c r="AA194" s="16">
        <v>0</v>
      </c>
      <c r="AB194" s="144">
        <v>0</v>
      </c>
      <c r="AC194" s="19">
        <v>0</v>
      </c>
      <c r="AD194" s="16">
        <v>0</v>
      </c>
      <c r="AE194" s="144">
        <v>4</v>
      </c>
      <c r="AF194" s="144">
        <v>1</v>
      </c>
    </row>
    <row r="195" spans="1:32" ht="63.75" customHeight="1">
      <c r="A195" s="31">
        <v>182</v>
      </c>
      <c r="B195" s="5" t="s">
        <v>117</v>
      </c>
      <c r="C195" s="18" t="s">
        <v>11</v>
      </c>
      <c r="D195" s="14">
        <v>14.56</v>
      </c>
      <c r="E195" s="12">
        <v>117</v>
      </c>
      <c r="F195" s="12">
        <v>119</v>
      </c>
      <c r="G195" s="13">
        <f t="shared" si="16"/>
        <v>8.1730769230769234</v>
      </c>
      <c r="H195" s="32">
        <v>5</v>
      </c>
      <c r="I195" s="32">
        <f t="shared" si="21"/>
        <v>4.2735042735042734</v>
      </c>
      <c r="J195" s="31">
        <v>0</v>
      </c>
      <c r="K195" s="30">
        <v>0</v>
      </c>
      <c r="L195" s="30">
        <v>0</v>
      </c>
      <c r="M195" s="30">
        <v>0</v>
      </c>
      <c r="N195" s="12">
        <v>4</v>
      </c>
      <c r="O195" s="30">
        <v>1</v>
      </c>
      <c r="P195" s="126">
        <v>5</v>
      </c>
      <c r="Q195" s="12">
        <v>0</v>
      </c>
      <c r="R195" s="12">
        <v>0</v>
      </c>
      <c r="S195" s="12">
        <v>0</v>
      </c>
      <c r="T195" s="12">
        <v>4</v>
      </c>
      <c r="U195" s="126">
        <v>1</v>
      </c>
      <c r="V195" s="32">
        <f t="shared" si="19"/>
        <v>100</v>
      </c>
      <c r="W195" s="108">
        <v>18</v>
      </c>
      <c r="X195" s="31">
        <v>15</v>
      </c>
      <c r="Y195" s="85">
        <v>6</v>
      </c>
      <c r="Z195" s="32">
        <f t="shared" si="23"/>
        <v>5.0420168067226889</v>
      </c>
      <c r="AA195" s="16">
        <v>0</v>
      </c>
      <c r="AB195" s="144">
        <v>0</v>
      </c>
      <c r="AC195" s="19">
        <v>0</v>
      </c>
      <c r="AD195" s="16">
        <v>0</v>
      </c>
      <c r="AE195" s="144">
        <v>5</v>
      </c>
      <c r="AF195" s="144">
        <v>1</v>
      </c>
    </row>
    <row r="196" spans="1:32" ht="63.75" customHeight="1">
      <c r="A196" s="31">
        <v>183</v>
      </c>
      <c r="B196" s="5" t="s">
        <v>271</v>
      </c>
      <c r="C196" s="18" t="s">
        <v>11</v>
      </c>
      <c r="D196" s="14">
        <v>2.38</v>
      </c>
      <c r="E196" s="12">
        <v>0</v>
      </c>
      <c r="F196" s="12">
        <v>39</v>
      </c>
      <c r="G196" s="13">
        <f t="shared" si="16"/>
        <v>16.386554621848742</v>
      </c>
      <c r="H196" s="32">
        <v>0</v>
      </c>
      <c r="I196" s="32">
        <v>0</v>
      </c>
      <c r="J196" s="31">
        <v>0</v>
      </c>
      <c r="K196" s="30">
        <v>0</v>
      </c>
      <c r="L196" s="30">
        <v>0</v>
      </c>
      <c r="M196" s="30">
        <v>0</v>
      </c>
      <c r="N196" s="12">
        <v>0</v>
      </c>
      <c r="O196" s="30">
        <v>0</v>
      </c>
      <c r="P196" s="126">
        <v>0</v>
      </c>
      <c r="Q196" s="12">
        <v>0</v>
      </c>
      <c r="R196" s="12">
        <v>0</v>
      </c>
      <c r="S196" s="12">
        <v>0</v>
      </c>
      <c r="T196" s="12">
        <v>0</v>
      </c>
      <c r="U196" s="126">
        <v>0</v>
      </c>
      <c r="V196" s="32">
        <v>0</v>
      </c>
      <c r="W196" s="108">
        <v>8</v>
      </c>
      <c r="X196" s="31">
        <v>20</v>
      </c>
      <c r="Y196" s="85">
        <v>2</v>
      </c>
      <c r="Z196" s="32">
        <f t="shared" si="23"/>
        <v>5.1282051282051277</v>
      </c>
      <c r="AA196" s="16">
        <v>0</v>
      </c>
      <c r="AB196" s="144">
        <v>0</v>
      </c>
      <c r="AC196" s="19">
        <v>0</v>
      </c>
      <c r="AD196" s="16">
        <v>0</v>
      </c>
      <c r="AE196" s="144">
        <v>1</v>
      </c>
      <c r="AF196" s="144">
        <v>1</v>
      </c>
    </row>
    <row r="197" spans="1:32" ht="111.75" customHeight="1">
      <c r="A197" s="31">
        <v>184</v>
      </c>
      <c r="B197" s="5" t="s">
        <v>148</v>
      </c>
      <c r="C197" s="18" t="s">
        <v>149</v>
      </c>
      <c r="D197" s="14">
        <v>81.61</v>
      </c>
      <c r="E197" s="12">
        <v>417</v>
      </c>
      <c r="F197" s="12">
        <v>485</v>
      </c>
      <c r="G197" s="13">
        <f t="shared" si="16"/>
        <v>5.942899154515378</v>
      </c>
      <c r="H197" s="32">
        <v>33</v>
      </c>
      <c r="I197" s="32">
        <f t="shared" ref="I197:I228" si="24">H197/E197*100</f>
        <v>7.9136690647482011</v>
      </c>
      <c r="J197" s="31">
        <v>0</v>
      </c>
      <c r="K197" s="30">
        <v>0</v>
      </c>
      <c r="L197" s="30">
        <v>0</v>
      </c>
      <c r="M197" s="30">
        <v>0</v>
      </c>
      <c r="N197" s="12">
        <v>26</v>
      </c>
      <c r="O197" s="30">
        <v>7</v>
      </c>
      <c r="P197" s="126">
        <v>33</v>
      </c>
      <c r="Q197" s="12">
        <v>0</v>
      </c>
      <c r="R197" s="12">
        <v>0</v>
      </c>
      <c r="S197" s="12">
        <v>0</v>
      </c>
      <c r="T197" s="12">
        <v>26</v>
      </c>
      <c r="U197" s="126">
        <v>7</v>
      </c>
      <c r="V197" s="32">
        <f t="shared" si="19"/>
        <v>100</v>
      </c>
      <c r="W197" s="108">
        <v>58</v>
      </c>
      <c r="X197" s="31">
        <v>12</v>
      </c>
      <c r="Y197" s="85">
        <v>35</v>
      </c>
      <c r="Z197" s="32">
        <f t="shared" si="23"/>
        <v>7.216494845360824</v>
      </c>
      <c r="AA197" s="16">
        <v>0</v>
      </c>
      <c r="AB197" s="144">
        <v>0</v>
      </c>
      <c r="AC197" s="19">
        <v>0</v>
      </c>
      <c r="AD197" s="16">
        <v>0</v>
      </c>
      <c r="AE197" s="144">
        <v>28</v>
      </c>
      <c r="AF197" s="144">
        <v>7</v>
      </c>
    </row>
    <row r="198" spans="1:32" ht="103.5" customHeight="1">
      <c r="A198" s="31">
        <v>185</v>
      </c>
      <c r="B198" s="5" t="s">
        <v>217</v>
      </c>
      <c r="C198" s="18" t="s">
        <v>149</v>
      </c>
      <c r="D198" s="14">
        <v>40.770000000000003</v>
      </c>
      <c r="E198" s="12">
        <v>93</v>
      </c>
      <c r="F198" s="12">
        <v>115</v>
      </c>
      <c r="G198" s="13">
        <f t="shared" si="16"/>
        <v>2.8207014961981849</v>
      </c>
      <c r="H198" s="32">
        <v>6</v>
      </c>
      <c r="I198" s="32">
        <f t="shared" si="24"/>
        <v>6.4516129032258061</v>
      </c>
      <c r="J198" s="31">
        <v>0</v>
      </c>
      <c r="K198" s="30">
        <v>0</v>
      </c>
      <c r="L198" s="30">
        <v>0</v>
      </c>
      <c r="M198" s="30">
        <v>0</v>
      </c>
      <c r="N198" s="12">
        <v>5</v>
      </c>
      <c r="O198" s="30">
        <v>1</v>
      </c>
      <c r="P198" s="126">
        <v>6</v>
      </c>
      <c r="Q198" s="12">
        <v>0</v>
      </c>
      <c r="R198" s="12">
        <v>0</v>
      </c>
      <c r="S198" s="12">
        <v>0</v>
      </c>
      <c r="T198" s="12">
        <v>5</v>
      </c>
      <c r="U198" s="126">
        <v>1</v>
      </c>
      <c r="V198" s="32">
        <f t="shared" si="19"/>
        <v>100</v>
      </c>
      <c r="W198" s="108">
        <v>9</v>
      </c>
      <c r="X198" s="31">
        <v>8</v>
      </c>
      <c r="Y198" s="85">
        <v>7</v>
      </c>
      <c r="Z198" s="32">
        <f t="shared" si="23"/>
        <v>6.0869565217391308</v>
      </c>
      <c r="AA198" s="16">
        <v>0</v>
      </c>
      <c r="AB198" s="144">
        <v>1</v>
      </c>
      <c r="AC198" s="19">
        <v>0</v>
      </c>
      <c r="AD198" s="16">
        <v>0</v>
      </c>
      <c r="AE198" s="144">
        <v>5</v>
      </c>
      <c r="AF198" s="144">
        <v>1</v>
      </c>
    </row>
    <row r="199" spans="1:32" ht="103.5" customHeight="1">
      <c r="A199" s="31">
        <v>186</v>
      </c>
      <c r="B199" s="5" t="s">
        <v>182</v>
      </c>
      <c r="C199" s="18" t="s">
        <v>149</v>
      </c>
      <c r="D199" s="14">
        <v>17.899999999999999</v>
      </c>
      <c r="E199" s="12">
        <v>75</v>
      </c>
      <c r="F199" s="12">
        <v>77</v>
      </c>
      <c r="G199" s="13">
        <f t="shared" si="16"/>
        <v>4.3016759776536313</v>
      </c>
      <c r="H199" s="32">
        <v>4</v>
      </c>
      <c r="I199" s="32">
        <f t="shared" si="24"/>
        <v>5.3333333333333339</v>
      </c>
      <c r="J199" s="31">
        <v>0</v>
      </c>
      <c r="K199" s="30">
        <v>0</v>
      </c>
      <c r="L199" s="30">
        <v>0</v>
      </c>
      <c r="M199" s="30">
        <v>0</v>
      </c>
      <c r="N199" s="12">
        <v>3</v>
      </c>
      <c r="O199" s="30">
        <v>1</v>
      </c>
      <c r="P199" s="126">
        <v>4</v>
      </c>
      <c r="Q199" s="12">
        <v>0</v>
      </c>
      <c r="R199" s="12">
        <v>0</v>
      </c>
      <c r="S199" s="12">
        <v>0</v>
      </c>
      <c r="T199" s="12">
        <v>3</v>
      </c>
      <c r="U199" s="126">
        <v>1</v>
      </c>
      <c r="V199" s="32">
        <f t="shared" si="19"/>
        <v>100</v>
      </c>
      <c r="W199" s="108">
        <v>9</v>
      </c>
      <c r="X199" s="31">
        <v>12</v>
      </c>
      <c r="Y199" s="85">
        <v>5</v>
      </c>
      <c r="Z199" s="32">
        <f t="shared" si="23"/>
        <v>6.4935064935064926</v>
      </c>
      <c r="AA199" s="16">
        <v>0</v>
      </c>
      <c r="AB199" s="144">
        <v>0</v>
      </c>
      <c r="AC199" s="19">
        <v>0</v>
      </c>
      <c r="AD199" s="16">
        <v>0</v>
      </c>
      <c r="AE199" s="144">
        <v>4</v>
      </c>
      <c r="AF199" s="144">
        <v>1</v>
      </c>
    </row>
    <row r="200" spans="1:32" ht="103.5" customHeight="1">
      <c r="A200" s="31">
        <v>187</v>
      </c>
      <c r="B200" s="5" t="s">
        <v>271</v>
      </c>
      <c r="C200" s="18" t="s">
        <v>149</v>
      </c>
      <c r="D200" s="14">
        <v>19.489999999999998</v>
      </c>
      <c r="E200" s="12">
        <v>94</v>
      </c>
      <c r="F200" s="12">
        <v>98</v>
      </c>
      <c r="G200" s="13">
        <f t="shared" si="16"/>
        <v>5.0282195997947667</v>
      </c>
      <c r="H200" s="32">
        <v>5</v>
      </c>
      <c r="I200" s="32">
        <f t="shared" si="24"/>
        <v>5.3191489361702127</v>
      </c>
      <c r="J200" s="31">
        <v>0</v>
      </c>
      <c r="K200" s="30">
        <v>0</v>
      </c>
      <c r="L200" s="30">
        <v>0</v>
      </c>
      <c r="M200" s="30">
        <v>0</v>
      </c>
      <c r="N200" s="12">
        <v>4</v>
      </c>
      <c r="O200" s="30">
        <v>1</v>
      </c>
      <c r="P200" s="126">
        <v>5</v>
      </c>
      <c r="Q200" s="12">
        <v>0</v>
      </c>
      <c r="R200" s="12">
        <v>0</v>
      </c>
      <c r="S200" s="12">
        <v>0</v>
      </c>
      <c r="T200" s="12">
        <v>4</v>
      </c>
      <c r="U200" s="126">
        <v>1</v>
      </c>
      <c r="V200" s="32">
        <f t="shared" si="19"/>
        <v>100</v>
      </c>
      <c r="W200" s="108">
        <v>12</v>
      </c>
      <c r="X200" s="31">
        <v>12</v>
      </c>
      <c r="Y200" s="85">
        <v>5</v>
      </c>
      <c r="Z200" s="32">
        <f t="shared" si="23"/>
        <v>5.1020408163265305</v>
      </c>
      <c r="AA200" s="16">
        <v>0</v>
      </c>
      <c r="AB200" s="144">
        <v>0</v>
      </c>
      <c r="AC200" s="19">
        <v>0</v>
      </c>
      <c r="AD200" s="16">
        <v>0</v>
      </c>
      <c r="AE200" s="144">
        <v>4</v>
      </c>
      <c r="AF200" s="144">
        <v>1</v>
      </c>
    </row>
    <row r="201" spans="1:32" ht="103.5" customHeight="1">
      <c r="A201" s="31">
        <v>188</v>
      </c>
      <c r="B201" s="5" t="s">
        <v>208</v>
      </c>
      <c r="C201" s="18" t="s">
        <v>209</v>
      </c>
      <c r="D201" s="14">
        <v>117.7</v>
      </c>
      <c r="E201" s="12">
        <v>372</v>
      </c>
      <c r="F201" s="12">
        <v>359</v>
      </c>
      <c r="G201" s="13">
        <f t="shared" si="16"/>
        <v>3.0501274426508069</v>
      </c>
      <c r="H201" s="32">
        <v>20</v>
      </c>
      <c r="I201" s="32">
        <f t="shared" si="24"/>
        <v>5.376344086021505</v>
      </c>
      <c r="J201" s="31">
        <v>0</v>
      </c>
      <c r="K201" s="30">
        <v>3</v>
      </c>
      <c r="L201" s="30">
        <v>0</v>
      </c>
      <c r="M201" s="30">
        <v>0</v>
      </c>
      <c r="N201" s="12">
        <v>13</v>
      </c>
      <c r="O201" s="30">
        <v>4</v>
      </c>
      <c r="P201" s="126">
        <v>20</v>
      </c>
      <c r="Q201" s="12">
        <v>3</v>
      </c>
      <c r="R201" s="12">
        <v>0</v>
      </c>
      <c r="S201" s="12">
        <v>0</v>
      </c>
      <c r="T201" s="12">
        <v>13</v>
      </c>
      <c r="U201" s="126">
        <v>4</v>
      </c>
      <c r="V201" s="32">
        <f t="shared" si="19"/>
        <v>100</v>
      </c>
      <c r="W201" s="108">
        <v>43</v>
      </c>
      <c r="X201" s="31">
        <v>12</v>
      </c>
      <c r="Y201" s="85">
        <v>21</v>
      </c>
      <c r="Z201" s="32">
        <f t="shared" si="23"/>
        <v>5.8495821727019495</v>
      </c>
      <c r="AA201" s="16">
        <v>0</v>
      </c>
      <c r="AB201" s="144">
        <v>3</v>
      </c>
      <c r="AC201" s="19">
        <v>0</v>
      </c>
      <c r="AD201" s="16">
        <v>0</v>
      </c>
      <c r="AE201" s="144">
        <v>14</v>
      </c>
      <c r="AF201" s="144">
        <v>4</v>
      </c>
    </row>
    <row r="202" spans="1:32" ht="103.5" customHeight="1">
      <c r="A202" s="31">
        <v>189</v>
      </c>
      <c r="B202" s="5" t="s">
        <v>218</v>
      </c>
      <c r="C202" s="18" t="s">
        <v>209</v>
      </c>
      <c r="D202" s="14">
        <v>27.11</v>
      </c>
      <c r="E202" s="12">
        <v>142</v>
      </c>
      <c r="F202" s="12">
        <v>169</v>
      </c>
      <c r="G202" s="13">
        <f t="shared" si="16"/>
        <v>6.2338620435263739</v>
      </c>
      <c r="H202" s="32">
        <v>5</v>
      </c>
      <c r="I202" s="32">
        <f t="shared" si="24"/>
        <v>3.5211267605633805</v>
      </c>
      <c r="J202" s="31">
        <v>0</v>
      </c>
      <c r="K202" s="30">
        <v>0</v>
      </c>
      <c r="L202" s="30">
        <v>0</v>
      </c>
      <c r="M202" s="30">
        <v>0</v>
      </c>
      <c r="N202" s="12">
        <v>4</v>
      </c>
      <c r="O202" s="30">
        <v>1</v>
      </c>
      <c r="P202" s="126">
        <v>5</v>
      </c>
      <c r="Q202" s="12">
        <v>0</v>
      </c>
      <c r="R202" s="12">
        <v>0</v>
      </c>
      <c r="S202" s="12">
        <v>0</v>
      </c>
      <c r="T202" s="12">
        <v>4</v>
      </c>
      <c r="U202" s="126">
        <v>1</v>
      </c>
      <c r="V202" s="32">
        <f t="shared" si="19"/>
        <v>100</v>
      </c>
      <c r="W202" s="108">
        <v>25</v>
      </c>
      <c r="X202" s="31">
        <v>15</v>
      </c>
      <c r="Y202" s="85">
        <v>7</v>
      </c>
      <c r="Z202" s="32">
        <f t="shared" si="23"/>
        <v>4.1420118343195274</v>
      </c>
      <c r="AA202" s="16">
        <v>0</v>
      </c>
      <c r="AB202" s="144">
        <v>1</v>
      </c>
      <c r="AC202" s="19">
        <v>0</v>
      </c>
      <c r="AD202" s="16">
        <v>0</v>
      </c>
      <c r="AE202" s="144">
        <v>5</v>
      </c>
      <c r="AF202" s="144">
        <v>1</v>
      </c>
    </row>
    <row r="203" spans="1:32" ht="103.5" customHeight="1">
      <c r="A203" s="31">
        <v>190</v>
      </c>
      <c r="B203" s="5" t="s">
        <v>271</v>
      </c>
      <c r="C203" s="18" t="s">
        <v>209</v>
      </c>
      <c r="D203" s="14">
        <v>44.9</v>
      </c>
      <c r="E203" s="12">
        <v>108</v>
      </c>
      <c r="F203" s="12">
        <v>122</v>
      </c>
      <c r="G203" s="13">
        <f t="shared" si="16"/>
        <v>2.7171492204899779</v>
      </c>
      <c r="H203" s="32">
        <v>7</v>
      </c>
      <c r="I203" s="32">
        <f t="shared" si="24"/>
        <v>6.481481481481481</v>
      </c>
      <c r="J203" s="31">
        <v>0</v>
      </c>
      <c r="K203" s="30">
        <v>1</v>
      </c>
      <c r="L203" s="30">
        <v>0</v>
      </c>
      <c r="M203" s="30">
        <v>0</v>
      </c>
      <c r="N203" s="12">
        <v>4</v>
      </c>
      <c r="O203" s="30">
        <v>2</v>
      </c>
      <c r="P203" s="126">
        <v>7</v>
      </c>
      <c r="Q203" s="12">
        <v>1</v>
      </c>
      <c r="R203" s="12">
        <v>0</v>
      </c>
      <c r="S203" s="12">
        <v>0</v>
      </c>
      <c r="T203" s="12">
        <v>4</v>
      </c>
      <c r="U203" s="126">
        <v>2</v>
      </c>
      <c r="V203" s="32">
        <f t="shared" si="19"/>
        <v>100</v>
      </c>
      <c r="W203" s="108">
        <v>10</v>
      </c>
      <c r="X203" s="31">
        <v>8</v>
      </c>
      <c r="Y203" s="85">
        <v>7</v>
      </c>
      <c r="Z203" s="32">
        <f t="shared" si="23"/>
        <v>5.7377049180327866</v>
      </c>
      <c r="AA203" s="16">
        <v>0</v>
      </c>
      <c r="AB203" s="144">
        <v>0</v>
      </c>
      <c r="AC203" s="19">
        <v>0</v>
      </c>
      <c r="AD203" s="16">
        <v>0</v>
      </c>
      <c r="AE203" s="144">
        <v>5</v>
      </c>
      <c r="AF203" s="144">
        <v>2</v>
      </c>
    </row>
    <row r="204" spans="1:32" ht="127.5" customHeight="1">
      <c r="A204" s="31">
        <v>191</v>
      </c>
      <c r="B204" s="31" t="s">
        <v>240</v>
      </c>
      <c r="C204" s="18" t="s">
        <v>209</v>
      </c>
      <c r="D204" s="14">
        <v>127.3</v>
      </c>
      <c r="E204" s="12">
        <v>338</v>
      </c>
      <c r="F204" s="12">
        <v>299</v>
      </c>
      <c r="G204" s="13">
        <f t="shared" si="16"/>
        <v>2.3487824037706204</v>
      </c>
      <c r="H204" s="32">
        <v>13</v>
      </c>
      <c r="I204" s="32">
        <f t="shared" si="24"/>
        <v>3.8461538461538463</v>
      </c>
      <c r="J204" s="31">
        <v>0</v>
      </c>
      <c r="K204" s="30">
        <v>0</v>
      </c>
      <c r="L204" s="30">
        <v>0</v>
      </c>
      <c r="M204" s="30">
        <v>0</v>
      </c>
      <c r="N204" s="12">
        <v>10</v>
      </c>
      <c r="O204" s="30">
        <v>3</v>
      </c>
      <c r="P204" s="126">
        <v>12</v>
      </c>
      <c r="Q204" s="12">
        <v>0</v>
      </c>
      <c r="R204" s="12">
        <v>0</v>
      </c>
      <c r="S204" s="12">
        <v>0</v>
      </c>
      <c r="T204" s="12">
        <v>10</v>
      </c>
      <c r="U204" s="126">
        <v>2</v>
      </c>
      <c r="V204" s="32">
        <f t="shared" si="19"/>
        <v>92.307692307692307</v>
      </c>
      <c r="W204" s="108">
        <v>24</v>
      </c>
      <c r="X204" s="31">
        <v>8</v>
      </c>
      <c r="Y204" s="85">
        <v>14</v>
      </c>
      <c r="Z204" s="32">
        <f t="shared" si="23"/>
        <v>4.6822742474916383</v>
      </c>
      <c r="AA204" s="16">
        <v>0</v>
      </c>
      <c r="AB204" s="144">
        <v>1</v>
      </c>
      <c r="AC204" s="19">
        <v>0</v>
      </c>
      <c r="AD204" s="16">
        <v>0</v>
      </c>
      <c r="AE204" s="144">
        <v>10</v>
      </c>
      <c r="AF204" s="144">
        <v>2</v>
      </c>
    </row>
    <row r="205" spans="1:32" ht="108" customHeight="1">
      <c r="A205" s="31">
        <v>192</v>
      </c>
      <c r="B205" s="5" t="s">
        <v>77</v>
      </c>
      <c r="C205" s="18" t="s">
        <v>78</v>
      </c>
      <c r="D205" s="14">
        <v>23.14</v>
      </c>
      <c r="E205" s="12">
        <v>196</v>
      </c>
      <c r="F205" s="12">
        <v>180</v>
      </c>
      <c r="G205" s="13">
        <f t="shared" si="16"/>
        <v>7.7787381158167674</v>
      </c>
      <c r="H205" s="32">
        <v>8</v>
      </c>
      <c r="I205" s="32">
        <f t="shared" si="24"/>
        <v>4.0816326530612246</v>
      </c>
      <c r="J205" s="31">
        <v>0</v>
      </c>
      <c r="K205" s="30">
        <v>1</v>
      </c>
      <c r="L205" s="30">
        <v>0</v>
      </c>
      <c r="M205" s="30">
        <v>0</v>
      </c>
      <c r="N205" s="12">
        <v>5</v>
      </c>
      <c r="O205" s="30">
        <v>2</v>
      </c>
      <c r="P205" s="126">
        <v>7</v>
      </c>
      <c r="Q205" s="12">
        <v>0</v>
      </c>
      <c r="R205" s="12">
        <v>0</v>
      </c>
      <c r="S205" s="12">
        <v>0</v>
      </c>
      <c r="T205" s="12">
        <v>5</v>
      </c>
      <c r="U205" s="126">
        <v>2</v>
      </c>
      <c r="V205" s="32">
        <f t="shared" si="19"/>
        <v>87.5</v>
      </c>
      <c r="W205" s="108">
        <v>27</v>
      </c>
      <c r="X205" s="31">
        <f>W205/F205*100</f>
        <v>15</v>
      </c>
      <c r="Y205" s="85">
        <v>10</v>
      </c>
      <c r="Z205" s="32">
        <f t="shared" si="23"/>
        <v>5.5555555555555554</v>
      </c>
      <c r="AA205" s="16">
        <v>0</v>
      </c>
      <c r="AB205" s="144">
        <v>1</v>
      </c>
      <c r="AC205" s="19">
        <v>0</v>
      </c>
      <c r="AD205" s="16">
        <v>0</v>
      </c>
      <c r="AE205" s="144">
        <v>7</v>
      </c>
      <c r="AF205" s="144">
        <v>2</v>
      </c>
    </row>
    <row r="206" spans="1:32" ht="108" customHeight="1">
      <c r="A206" s="31">
        <v>193</v>
      </c>
      <c r="B206" s="5" t="s">
        <v>250</v>
      </c>
      <c r="C206" s="18" t="s">
        <v>78</v>
      </c>
      <c r="D206" s="14">
        <v>19.96</v>
      </c>
      <c r="E206" s="12">
        <v>77</v>
      </c>
      <c r="F206" s="12">
        <v>79</v>
      </c>
      <c r="G206" s="13">
        <f t="shared" ref="G206:G245" si="25">F206/D206</f>
        <v>3.9579158316633265</v>
      </c>
      <c r="H206" s="32">
        <v>5</v>
      </c>
      <c r="I206" s="32">
        <f t="shared" si="24"/>
        <v>6.4935064935064926</v>
      </c>
      <c r="J206" s="31">
        <v>0</v>
      </c>
      <c r="K206" s="30">
        <v>0</v>
      </c>
      <c r="L206" s="30">
        <v>0</v>
      </c>
      <c r="M206" s="30">
        <v>0</v>
      </c>
      <c r="N206" s="12">
        <v>4</v>
      </c>
      <c r="O206" s="30">
        <v>1</v>
      </c>
      <c r="P206" s="126">
        <v>5</v>
      </c>
      <c r="Q206" s="12">
        <v>0</v>
      </c>
      <c r="R206" s="12">
        <v>0</v>
      </c>
      <c r="S206" s="12">
        <v>0</v>
      </c>
      <c r="T206" s="12">
        <v>4</v>
      </c>
      <c r="U206" s="126">
        <v>1</v>
      </c>
      <c r="V206" s="32">
        <f t="shared" si="19"/>
        <v>100</v>
      </c>
      <c r="W206" s="108">
        <v>9</v>
      </c>
      <c r="X206" s="31">
        <v>12</v>
      </c>
      <c r="Y206" s="85">
        <v>6</v>
      </c>
      <c r="Z206" s="32">
        <f t="shared" si="23"/>
        <v>7.59493670886076</v>
      </c>
      <c r="AA206" s="16">
        <v>0</v>
      </c>
      <c r="AB206" s="144">
        <v>0</v>
      </c>
      <c r="AC206" s="19">
        <v>0</v>
      </c>
      <c r="AD206" s="16">
        <v>0</v>
      </c>
      <c r="AE206" s="144">
        <v>5</v>
      </c>
      <c r="AF206" s="144">
        <v>1</v>
      </c>
    </row>
    <row r="207" spans="1:32" ht="108" customHeight="1">
      <c r="A207" s="31">
        <v>194</v>
      </c>
      <c r="B207" s="5" t="s">
        <v>143</v>
      </c>
      <c r="C207" s="18" t="s">
        <v>78</v>
      </c>
      <c r="D207" s="14">
        <v>12.07</v>
      </c>
      <c r="E207" s="12">
        <v>148</v>
      </c>
      <c r="F207" s="12">
        <v>170</v>
      </c>
      <c r="G207" s="13">
        <f t="shared" si="25"/>
        <v>14.08450704225352</v>
      </c>
      <c r="H207" s="32">
        <v>15</v>
      </c>
      <c r="I207" s="32">
        <f t="shared" si="24"/>
        <v>10.135135135135135</v>
      </c>
      <c r="J207" s="31">
        <v>0</v>
      </c>
      <c r="K207" s="30">
        <v>1</v>
      </c>
      <c r="L207" s="30">
        <v>0</v>
      </c>
      <c r="M207" s="30">
        <v>0</v>
      </c>
      <c r="N207" s="12">
        <v>11</v>
      </c>
      <c r="O207" s="30">
        <v>3</v>
      </c>
      <c r="P207" s="126">
        <v>15</v>
      </c>
      <c r="Q207" s="12">
        <v>1</v>
      </c>
      <c r="R207" s="12">
        <v>0</v>
      </c>
      <c r="S207" s="12">
        <v>0</v>
      </c>
      <c r="T207" s="12">
        <v>11</v>
      </c>
      <c r="U207" s="126">
        <v>3</v>
      </c>
      <c r="V207" s="32">
        <f t="shared" si="19"/>
        <v>100</v>
      </c>
      <c r="W207" s="108">
        <v>34</v>
      </c>
      <c r="X207" s="31">
        <f>W207/F207*100</f>
        <v>20</v>
      </c>
      <c r="Y207" s="85">
        <v>16</v>
      </c>
      <c r="Z207" s="32">
        <f t="shared" si="23"/>
        <v>9.4117647058823533</v>
      </c>
      <c r="AA207" s="16">
        <v>0</v>
      </c>
      <c r="AB207" s="144">
        <v>1</v>
      </c>
      <c r="AC207" s="19">
        <v>0</v>
      </c>
      <c r="AD207" s="16">
        <v>0</v>
      </c>
      <c r="AE207" s="144">
        <v>12</v>
      </c>
      <c r="AF207" s="144">
        <v>3</v>
      </c>
    </row>
    <row r="208" spans="1:32" ht="108" customHeight="1">
      <c r="A208" s="31">
        <v>195</v>
      </c>
      <c r="B208" s="5" t="s">
        <v>101</v>
      </c>
      <c r="C208" s="18" t="s">
        <v>78</v>
      </c>
      <c r="D208" s="14">
        <v>15.9</v>
      </c>
      <c r="E208" s="12">
        <v>65</v>
      </c>
      <c r="F208" s="12">
        <v>69</v>
      </c>
      <c r="G208" s="13">
        <f t="shared" si="25"/>
        <v>4.3396226415094334</v>
      </c>
      <c r="H208" s="32">
        <v>5</v>
      </c>
      <c r="I208" s="32">
        <f t="shared" si="24"/>
        <v>7.6923076923076925</v>
      </c>
      <c r="J208" s="31">
        <v>0</v>
      </c>
      <c r="K208" s="30">
        <v>0</v>
      </c>
      <c r="L208" s="30">
        <v>0</v>
      </c>
      <c r="M208" s="30">
        <v>0</v>
      </c>
      <c r="N208" s="12">
        <v>4</v>
      </c>
      <c r="O208" s="30">
        <v>1</v>
      </c>
      <c r="P208" s="126">
        <v>5</v>
      </c>
      <c r="Q208" s="12">
        <v>0</v>
      </c>
      <c r="R208" s="12">
        <v>0</v>
      </c>
      <c r="S208" s="12">
        <v>0</v>
      </c>
      <c r="T208" s="12">
        <v>4</v>
      </c>
      <c r="U208" s="126">
        <v>1</v>
      </c>
      <c r="V208" s="32">
        <f t="shared" si="19"/>
        <v>100</v>
      </c>
      <c r="W208" s="108">
        <v>8</v>
      </c>
      <c r="X208" s="31">
        <v>12</v>
      </c>
      <c r="Y208" s="85">
        <v>6</v>
      </c>
      <c r="Z208" s="32">
        <f t="shared" si="23"/>
        <v>8.695652173913043</v>
      </c>
      <c r="AA208" s="16">
        <v>0</v>
      </c>
      <c r="AB208" s="144">
        <v>0</v>
      </c>
      <c r="AC208" s="19">
        <v>0</v>
      </c>
      <c r="AD208" s="16">
        <v>0</v>
      </c>
      <c r="AE208" s="144">
        <v>5</v>
      </c>
      <c r="AF208" s="144">
        <v>1</v>
      </c>
    </row>
    <row r="209" spans="1:32" ht="108" customHeight="1">
      <c r="A209" s="31">
        <v>196</v>
      </c>
      <c r="B209" s="5" t="s">
        <v>139</v>
      </c>
      <c r="C209" s="18" t="s">
        <v>47</v>
      </c>
      <c r="D209" s="14">
        <v>84.65</v>
      </c>
      <c r="E209" s="12">
        <v>486</v>
      </c>
      <c r="F209" s="12">
        <v>491</v>
      </c>
      <c r="G209" s="13">
        <f t="shared" si="25"/>
        <v>5.8003544004725338</v>
      </c>
      <c r="H209" s="32">
        <v>38</v>
      </c>
      <c r="I209" s="32">
        <f t="shared" si="24"/>
        <v>7.8189300411522638</v>
      </c>
      <c r="J209" s="31">
        <v>0</v>
      </c>
      <c r="K209" s="30">
        <v>2</v>
      </c>
      <c r="L209" s="30">
        <v>0</v>
      </c>
      <c r="M209" s="30">
        <v>0</v>
      </c>
      <c r="N209" s="12">
        <v>28</v>
      </c>
      <c r="O209" s="30">
        <v>8</v>
      </c>
      <c r="P209" s="126">
        <v>38</v>
      </c>
      <c r="Q209" s="12">
        <v>2</v>
      </c>
      <c r="R209" s="12">
        <v>0</v>
      </c>
      <c r="S209" s="12">
        <v>0</v>
      </c>
      <c r="T209" s="12">
        <v>28</v>
      </c>
      <c r="U209" s="126">
        <v>8</v>
      </c>
      <c r="V209" s="32">
        <f t="shared" si="19"/>
        <v>100</v>
      </c>
      <c r="W209" s="108">
        <v>59</v>
      </c>
      <c r="X209" s="31">
        <v>12</v>
      </c>
      <c r="Y209" s="85">
        <v>38</v>
      </c>
      <c r="Z209" s="32">
        <f t="shared" si="23"/>
        <v>7.7393075356415473</v>
      </c>
      <c r="AA209" s="16">
        <v>0</v>
      </c>
      <c r="AB209" s="144">
        <v>1</v>
      </c>
      <c r="AC209" s="19">
        <v>0</v>
      </c>
      <c r="AD209" s="16">
        <v>0</v>
      </c>
      <c r="AE209" s="144">
        <v>29</v>
      </c>
      <c r="AF209" s="144">
        <v>8</v>
      </c>
    </row>
    <row r="210" spans="1:32" ht="108" customHeight="1">
      <c r="A210" s="31">
        <v>197</v>
      </c>
      <c r="B210" s="5" t="s">
        <v>145</v>
      </c>
      <c r="C210" s="18" t="s">
        <v>47</v>
      </c>
      <c r="D210" s="14">
        <v>16.04</v>
      </c>
      <c r="E210" s="12">
        <v>118</v>
      </c>
      <c r="F210" s="12">
        <v>121</v>
      </c>
      <c r="G210" s="13">
        <f t="shared" si="25"/>
        <v>7.5436408977556111</v>
      </c>
      <c r="H210" s="32">
        <v>6</v>
      </c>
      <c r="I210" s="32">
        <f t="shared" si="24"/>
        <v>5.0847457627118651</v>
      </c>
      <c r="J210" s="31">
        <v>0</v>
      </c>
      <c r="K210" s="30">
        <v>0</v>
      </c>
      <c r="L210" s="30">
        <v>0</v>
      </c>
      <c r="M210" s="30">
        <v>0</v>
      </c>
      <c r="N210" s="12">
        <v>5</v>
      </c>
      <c r="O210" s="30">
        <v>1</v>
      </c>
      <c r="P210" s="126">
        <v>6</v>
      </c>
      <c r="Q210" s="12">
        <v>0</v>
      </c>
      <c r="R210" s="12">
        <v>0</v>
      </c>
      <c r="S210" s="12">
        <v>0</v>
      </c>
      <c r="T210" s="12">
        <v>5</v>
      </c>
      <c r="U210" s="126">
        <v>1</v>
      </c>
      <c r="V210" s="32">
        <f t="shared" si="19"/>
        <v>100</v>
      </c>
      <c r="W210" s="108">
        <v>18</v>
      </c>
      <c r="X210" s="31">
        <v>15</v>
      </c>
      <c r="Y210" s="85">
        <v>7</v>
      </c>
      <c r="Z210" s="32">
        <f t="shared" si="23"/>
        <v>5.785123966942149</v>
      </c>
      <c r="AA210" s="16">
        <v>0</v>
      </c>
      <c r="AB210" s="144">
        <v>0</v>
      </c>
      <c r="AC210" s="19">
        <v>0</v>
      </c>
      <c r="AD210" s="16">
        <v>0</v>
      </c>
      <c r="AE210" s="144">
        <v>5</v>
      </c>
      <c r="AF210" s="144">
        <v>2</v>
      </c>
    </row>
    <row r="211" spans="1:32" ht="108" customHeight="1">
      <c r="A211" s="31">
        <v>198</v>
      </c>
      <c r="B211" s="5" t="s">
        <v>204</v>
      </c>
      <c r="C211" s="18" t="s">
        <v>47</v>
      </c>
      <c r="D211" s="14">
        <v>6.2</v>
      </c>
      <c r="E211" s="12">
        <v>40</v>
      </c>
      <c r="F211" s="12">
        <v>50</v>
      </c>
      <c r="G211" s="13">
        <f t="shared" si="25"/>
        <v>8.064516129032258</v>
      </c>
      <c r="H211" s="32">
        <v>3</v>
      </c>
      <c r="I211" s="32">
        <f t="shared" si="24"/>
        <v>7.5</v>
      </c>
      <c r="J211" s="31">
        <v>0</v>
      </c>
      <c r="K211" s="30">
        <v>0</v>
      </c>
      <c r="L211" s="30">
        <v>0</v>
      </c>
      <c r="M211" s="30">
        <v>0</v>
      </c>
      <c r="N211" s="12">
        <v>2</v>
      </c>
      <c r="O211" s="30">
        <v>1</v>
      </c>
      <c r="P211" s="126">
        <v>3</v>
      </c>
      <c r="Q211" s="12">
        <v>0</v>
      </c>
      <c r="R211" s="12">
        <v>0</v>
      </c>
      <c r="S211" s="12">
        <v>0</v>
      </c>
      <c r="T211" s="12">
        <v>2</v>
      </c>
      <c r="U211" s="126">
        <v>1</v>
      </c>
      <c r="V211" s="32">
        <f t="shared" si="19"/>
        <v>100</v>
      </c>
      <c r="W211" s="108">
        <v>8</v>
      </c>
      <c r="X211" s="31">
        <v>15</v>
      </c>
      <c r="Y211" s="85">
        <v>4</v>
      </c>
      <c r="Z211" s="32">
        <f t="shared" si="23"/>
        <v>8</v>
      </c>
      <c r="AA211" s="16">
        <v>0</v>
      </c>
      <c r="AB211" s="144">
        <v>0</v>
      </c>
      <c r="AC211" s="19">
        <v>0</v>
      </c>
      <c r="AD211" s="16">
        <v>0</v>
      </c>
      <c r="AE211" s="144">
        <v>2</v>
      </c>
      <c r="AF211" s="144">
        <v>2</v>
      </c>
    </row>
    <row r="212" spans="1:32" ht="78" customHeight="1">
      <c r="A212" s="31">
        <v>199</v>
      </c>
      <c r="B212" s="5" t="s">
        <v>46</v>
      </c>
      <c r="C212" s="18" t="s">
        <v>47</v>
      </c>
      <c r="D212" s="14">
        <v>18.5</v>
      </c>
      <c r="E212" s="12">
        <v>148</v>
      </c>
      <c r="F212" s="12">
        <v>148</v>
      </c>
      <c r="G212" s="13">
        <f t="shared" si="25"/>
        <v>8</v>
      </c>
      <c r="H212" s="32">
        <v>6</v>
      </c>
      <c r="I212" s="32">
        <f t="shared" si="24"/>
        <v>4.0540540540540544</v>
      </c>
      <c r="J212" s="31">
        <v>0</v>
      </c>
      <c r="K212" s="30">
        <v>0</v>
      </c>
      <c r="L212" s="30">
        <v>0</v>
      </c>
      <c r="M212" s="30">
        <v>0</v>
      </c>
      <c r="N212" s="12">
        <v>5</v>
      </c>
      <c r="O212" s="30">
        <v>1</v>
      </c>
      <c r="P212" s="126">
        <v>6</v>
      </c>
      <c r="Q212" s="12">
        <v>0</v>
      </c>
      <c r="R212" s="12">
        <v>0</v>
      </c>
      <c r="S212" s="12">
        <v>0</v>
      </c>
      <c r="T212" s="12">
        <v>5</v>
      </c>
      <c r="U212" s="126">
        <v>1</v>
      </c>
      <c r="V212" s="32">
        <f t="shared" si="19"/>
        <v>100</v>
      </c>
      <c r="W212" s="108">
        <v>22</v>
      </c>
      <c r="X212" s="31">
        <v>15</v>
      </c>
      <c r="Y212" s="85">
        <v>7</v>
      </c>
      <c r="Z212" s="32">
        <f t="shared" si="23"/>
        <v>4.7297297297297298</v>
      </c>
      <c r="AA212" s="16">
        <v>0</v>
      </c>
      <c r="AB212" s="144">
        <v>1</v>
      </c>
      <c r="AC212" s="19">
        <v>0</v>
      </c>
      <c r="AD212" s="16">
        <v>0</v>
      </c>
      <c r="AE212" s="144">
        <v>5</v>
      </c>
      <c r="AF212" s="144">
        <v>1</v>
      </c>
    </row>
    <row r="213" spans="1:32" ht="78" customHeight="1">
      <c r="A213" s="31">
        <v>200</v>
      </c>
      <c r="B213" s="5" t="s">
        <v>271</v>
      </c>
      <c r="C213" s="18" t="s">
        <v>47</v>
      </c>
      <c r="D213" s="14">
        <v>25.52</v>
      </c>
      <c r="E213" s="12">
        <v>146</v>
      </c>
      <c r="F213" s="12">
        <v>148</v>
      </c>
      <c r="G213" s="13">
        <f t="shared" si="25"/>
        <v>5.7993730407523509</v>
      </c>
      <c r="H213" s="32">
        <v>10</v>
      </c>
      <c r="I213" s="32">
        <f t="shared" si="24"/>
        <v>6.8493150684931505</v>
      </c>
      <c r="J213" s="31">
        <v>0</v>
      </c>
      <c r="K213" s="30">
        <v>1</v>
      </c>
      <c r="L213" s="30">
        <v>0</v>
      </c>
      <c r="M213" s="30">
        <v>0</v>
      </c>
      <c r="N213" s="12">
        <v>7</v>
      </c>
      <c r="O213" s="30">
        <v>2</v>
      </c>
      <c r="P213" s="126">
        <v>10</v>
      </c>
      <c r="Q213" s="12">
        <v>1</v>
      </c>
      <c r="R213" s="12">
        <v>0</v>
      </c>
      <c r="S213" s="12">
        <v>0</v>
      </c>
      <c r="T213" s="12">
        <v>7</v>
      </c>
      <c r="U213" s="126">
        <v>2</v>
      </c>
      <c r="V213" s="32">
        <f t="shared" si="19"/>
        <v>100</v>
      </c>
      <c r="W213" s="108">
        <v>18</v>
      </c>
      <c r="X213" s="31">
        <v>12</v>
      </c>
      <c r="Y213" s="85">
        <v>10</v>
      </c>
      <c r="Z213" s="32">
        <f t="shared" si="23"/>
        <v>6.756756756756757</v>
      </c>
      <c r="AA213" s="16">
        <v>0</v>
      </c>
      <c r="AB213" s="144">
        <v>0</v>
      </c>
      <c r="AC213" s="19">
        <v>0</v>
      </c>
      <c r="AD213" s="16">
        <v>0</v>
      </c>
      <c r="AE213" s="144">
        <v>8</v>
      </c>
      <c r="AF213" s="144">
        <v>2</v>
      </c>
    </row>
    <row r="214" spans="1:32" ht="78" customHeight="1">
      <c r="A214" s="31">
        <v>201</v>
      </c>
      <c r="B214" s="5" t="s">
        <v>259</v>
      </c>
      <c r="C214" s="18" t="s">
        <v>62</v>
      </c>
      <c r="D214" s="14">
        <v>124.5</v>
      </c>
      <c r="E214" s="12">
        <v>640</v>
      </c>
      <c r="F214" s="12">
        <v>693</v>
      </c>
      <c r="G214" s="13">
        <f t="shared" si="25"/>
        <v>5.5662650602409638</v>
      </c>
      <c r="H214" s="32">
        <v>51</v>
      </c>
      <c r="I214" s="32">
        <f t="shared" si="24"/>
        <v>7.9687499999999991</v>
      </c>
      <c r="J214" s="31">
        <v>0</v>
      </c>
      <c r="K214" s="30">
        <v>1</v>
      </c>
      <c r="L214" s="30">
        <v>0</v>
      </c>
      <c r="M214" s="30">
        <v>0</v>
      </c>
      <c r="N214" s="12">
        <v>39</v>
      </c>
      <c r="O214" s="30">
        <v>11</v>
      </c>
      <c r="P214" s="126">
        <v>51</v>
      </c>
      <c r="Q214" s="12">
        <v>1</v>
      </c>
      <c r="R214" s="12">
        <v>0</v>
      </c>
      <c r="S214" s="12">
        <v>0</v>
      </c>
      <c r="T214" s="12">
        <v>39</v>
      </c>
      <c r="U214" s="126">
        <v>11</v>
      </c>
      <c r="V214" s="32">
        <f t="shared" si="19"/>
        <v>100</v>
      </c>
      <c r="W214" s="108">
        <v>83</v>
      </c>
      <c r="X214" s="31">
        <v>12</v>
      </c>
      <c r="Y214" s="85">
        <v>53</v>
      </c>
      <c r="Z214" s="32">
        <f t="shared" si="23"/>
        <v>7.6479076479076475</v>
      </c>
      <c r="AA214" s="16">
        <v>0</v>
      </c>
      <c r="AB214" s="144">
        <v>1</v>
      </c>
      <c r="AC214" s="19">
        <v>0</v>
      </c>
      <c r="AD214" s="16">
        <v>0</v>
      </c>
      <c r="AE214" s="144">
        <v>41</v>
      </c>
      <c r="AF214" s="144">
        <v>11</v>
      </c>
    </row>
    <row r="215" spans="1:32" ht="78" customHeight="1">
      <c r="A215" s="31">
        <v>202</v>
      </c>
      <c r="B215" s="5" t="s">
        <v>260</v>
      </c>
      <c r="C215" s="18" t="s">
        <v>62</v>
      </c>
      <c r="D215" s="14">
        <v>20.34</v>
      </c>
      <c r="E215" s="12">
        <v>190</v>
      </c>
      <c r="F215" s="12">
        <v>235</v>
      </c>
      <c r="G215" s="13">
        <f t="shared" si="25"/>
        <v>11.553588987217307</v>
      </c>
      <c r="H215" s="32">
        <v>16</v>
      </c>
      <c r="I215" s="32">
        <f t="shared" si="24"/>
        <v>8.4210526315789469</v>
      </c>
      <c r="J215" s="31">
        <v>0</v>
      </c>
      <c r="K215" s="30">
        <v>1</v>
      </c>
      <c r="L215" s="30">
        <v>0</v>
      </c>
      <c r="M215" s="30">
        <v>0</v>
      </c>
      <c r="N215" s="12">
        <v>11</v>
      </c>
      <c r="O215" s="30">
        <v>4</v>
      </c>
      <c r="P215" s="126">
        <v>16</v>
      </c>
      <c r="Q215" s="12">
        <v>1</v>
      </c>
      <c r="R215" s="12">
        <v>0</v>
      </c>
      <c r="S215" s="12">
        <v>0</v>
      </c>
      <c r="T215" s="12">
        <v>11</v>
      </c>
      <c r="U215" s="126">
        <v>4</v>
      </c>
      <c r="V215" s="32">
        <f t="shared" si="19"/>
        <v>100</v>
      </c>
      <c r="W215" s="108">
        <v>42</v>
      </c>
      <c r="X215" s="31">
        <v>18</v>
      </c>
      <c r="Y215" s="85">
        <v>16</v>
      </c>
      <c r="Z215" s="32">
        <f t="shared" si="23"/>
        <v>6.8085106382978724</v>
      </c>
      <c r="AA215" s="16">
        <v>0</v>
      </c>
      <c r="AB215" s="144">
        <v>1</v>
      </c>
      <c r="AC215" s="19">
        <v>0</v>
      </c>
      <c r="AD215" s="16">
        <v>0</v>
      </c>
      <c r="AE215" s="144">
        <v>11</v>
      </c>
      <c r="AF215" s="144">
        <v>4</v>
      </c>
    </row>
    <row r="216" spans="1:32" ht="78" customHeight="1">
      <c r="A216" s="31">
        <v>203</v>
      </c>
      <c r="B216" s="5" t="s">
        <v>188</v>
      </c>
      <c r="C216" s="18" t="s">
        <v>62</v>
      </c>
      <c r="D216" s="14">
        <v>12.78</v>
      </c>
      <c r="E216" s="12">
        <v>55</v>
      </c>
      <c r="F216" s="12">
        <v>59</v>
      </c>
      <c r="G216" s="13">
        <f t="shared" si="25"/>
        <v>4.6165884194053213</v>
      </c>
      <c r="H216" s="32">
        <v>4</v>
      </c>
      <c r="I216" s="32">
        <f t="shared" si="24"/>
        <v>7.2727272727272725</v>
      </c>
      <c r="J216" s="31">
        <v>0</v>
      </c>
      <c r="K216" s="30">
        <v>0</v>
      </c>
      <c r="L216" s="30">
        <v>0</v>
      </c>
      <c r="M216" s="30">
        <v>0</v>
      </c>
      <c r="N216" s="12">
        <v>3</v>
      </c>
      <c r="O216" s="30">
        <v>1</v>
      </c>
      <c r="P216" s="126">
        <v>4</v>
      </c>
      <c r="Q216" s="12">
        <v>0</v>
      </c>
      <c r="R216" s="12">
        <v>0</v>
      </c>
      <c r="S216" s="12">
        <v>0</v>
      </c>
      <c r="T216" s="12">
        <v>3</v>
      </c>
      <c r="U216" s="126">
        <v>1</v>
      </c>
      <c r="V216" s="32">
        <f t="shared" si="19"/>
        <v>100</v>
      </c>
      <c r="W216" s="108">
        <v>7</v>
      </c>
      <c r="X216" s="31">
        <v>12</v>
      </c>
      <c r="Y216" s="85">
        <v>6</v>
      </c>
      <c r="Z216" s="32">
        <f t="shared" si="23"/>
        <v>10.16949152542373</v>
      </c>
      <c r="AA216" s="16">
        <v>0</v>
      </c>
      <c r="AB216" s="144">
        <v>0</v>
      </c>
      <c r="AC216" s="19">
        <v>0</v>
      </c>
      <c r="AD216" s="16">
        <v>0</v>
      </c>
      <c r="AE216" s="144">
        <v>5</v>
      </c>
      <c r="AF216" s="144">
        <v>1</v>
      </c>
    </row>
    <row r="217" spans="1:32" ht="78" customHeight="1">
      <c r="A217" s="31">
        <v>204</v>
      </c>
      <c r="B217" s="5" t="s">
        <v>61</v>
      </c>
      <c r="C217" s="18" t="s">
        <v>62</v>
      </c>
      <c r="D217" s="14">
        <v>15.99</v>
      </c>
      <c r="E217" s="12">
        <v>89</v>
      </c>
      <c r="F217" s="12">
        <v>94</v>
      </c>
      <c r="G217" s="13">
        <f t="shared" si="25"/>
        <v>5.8786741713570985</v>
      </c>
      <c r="H217" s="32">
        <v>7</v>
      </c>
      <c r="I217" s="32">
        <f t="shared" si="24"/>
        <v>7.8651685393258424</v>
      </c>
      <c r="J217" s="31">
        <v>0</v>
      </c>
      <c r="K217" s="30">
        <v>1</v>
      </c>
      <c r="L217" s="30">
        <v>0</v>
      </c>
      <c r="M217" s="30">
        <v>0</v>
      </c>
      <c r="N217" s="12">
        <v>4</v>
      </c>
      <c r="O217" s="30">
        <v>2</v>
      </c>
      <c r="P217" s="126">
        <v>7</v>
      </c>
      <c r="Q217" s="12">
        <v>1</v>
      </c>
      <c r="R217" s="12">
        <v>0</v>
      </c>
      <c r="S217" s="12">
        <v>0</v>
      </c>
      <c r="T217" s="12">
        <v>4</v>
      </c>
      <c r="U217" s="126">
        <v>2</v>
      </c>
      <c r="V217" s="32">
        <f t="shared" si="19"/>
        <v>100</v>
      </c>
      <c r="W217" s="108">
        <v>11</v>
      </c>
      <c r="X217" s="31">
        <v>12</v>
      </c>
      <c r="Y217" s="85">
        <v>9</v>
      </c>
      <c r="Z217" s="32">
        <f t="shared" si="23"/>
        <v>9.5744680851063837</v>
      </c>
      <c r="AA217" s="16">
        <v>0</v>
      </c>
      <c r="AB217" s="144">
        <v>1</v>
      </c>
      <c r="AC217" s="19">
        <v>0</v>
      </c>
      <c r="AD217" s="16">
        <v>0</v>
      </c>
      <c r="AE217" s="144">
        <v>6</v>
      </c>
      <c r="AF217" s="144">
        <v>2</v>
      </c>
    </row>
    <row r="218" spans="1:32" ht="78" customHeight="1">
      <c r="A218" s="31">
        <v>205</v>
      </c>
      <c r="B218" s="5" t="s">
        <v>229</v>
      </c>
      <c r="C218" s="18" t="s">
        <v>62</v>
      </c>
      <c r="D218" s="14">
        <v>7.22</v>
      </c>
      <c r="E218" s="12">
        <v>51</v>
      </c>
      <c r="F218" s="12">
        <v>58</v>
      </c>
      <c r="G218" s="13">
        <f t="shared" si="25"/>
        <v>8.0332409972299175</v>
      </c>
      <c r="H218" s="32">
        <v>5</v>
      </c>
      <c r="I218" s="32">
        <f t="shared" si="24"/>
        <v>9.8039215686274517</v>
      </c>
      <c r="J218" s="31">
        <v>0</v>
      </c>
      <c r="K218" s="30">
        <v>0</v>
      </c>
      <c r="L218" s="30">
        <v>0</v>
      </c>
      <c r="M218" s="30">
        <v>0</v>
      </c>
      <c r="N218" s="12">
        <v>4</v>
      </c>
      <c r="O218" s="30">
        <v>1</v>
      </c>
      <c r="P218" s="126">
        <v>5</v>
      </c>
      <c r="Q218" s="12">
        <v>0</v>
      </c>
      <c r="R218" s="12">
        <v>0</v>
      </c>
      <c r="S218" s="12">
        <v>0</v>
      </c>
      <c r="T218" s="12">
        <v>4</v>
      </c>
      <c r="U218" s="126">
        <v>1</v>
      </c>
      <c r="V218" s="32">
        <f t="shared" si="19"/>
        <v>100</v>
      </c>
      <c r="W218" s="108">
        <v>10</v>
      </c>
      <c r="X218" s="31">
        <v>18</v>
      </c>
      <c r="Y218" s="85">
        <v>6</v>
      </c>
      <c r="Z218" s="32">
        <f t="shared" si="23"/>
        <v>10.344827586206897</v>
      </c>
      <c r="AA218" s="16">
        <v>0</v>
      </c>
      <c r="AB218" s="144">
        <v>0</v>
      </c>
      <c r="AC218" s="19">
        <v>0</v>
      </c>
      <c r="AD218" s="16">
        <v>0</v>
      </c>
      <c r="AE218" s="144">
        <v>5</v>
      </c>
      <c r="AF218" s="144">
        <v>1</v>
      </c>
    </row>
    <row r="219" spans="1:32" ht="78" customHeight="1">
      <c r="A219" s="31">
        <v>206</v>
      </c>
      <c r="B219" s="5" t="s">
        <v>136</v>
      </c>
      <c r="C219" s="18" t="s">
        <v>62</v>
      </c>
      <c r="D219" s="14">
        <v>8.51</v>
      </c>
      <c r="E219" s="12">
        <v>31</v>
      </c>
      <c r="F219" s="12">
        <v>36</v>
      </c>
      <c r="G219" s="13">
        <f t="shared" si="25"/>
        <v>4.230317273795535</v>
      </c>
      <c r="H219" s="32">
        <v>2</v>
      </c>
      <c r="I219" s="32">
        <f t="shared" si="24"/>
        <v>6.4516129032258061</v>
      </c>
      <c r="J219" s="31">
        <v>0</v>
      </c>
      <c r="K219" s="30">
        <v>0</v>
      </c>
      <c r="L219" s="30">
        <v>0</v>
      </c>
      <c r="M219" s="30">
        <v>0</v>
      </c>
      <c r="N219" s="12">
        <v>1</v>
      </c>
      <c r="O219" s="30">
        <v>1</v>
      </c>
      <c r="P219" s="126">
        <v>2</v>
      </c>
      <c r="Q219" s="12">
        <v>0</v>
      </c>
      <c r="R219" s="12">
        <v>0</v>
      </c>
      <c r="S219" s="12">
        <v>0</v>
      </c>
      <c r="T219" s="12">
        <v>1</v>
      </c>
      <c r="U219" s="126">
        <v>1</v>
      </c>
      <c r="V219" s="32">
        <f t="shared" si="19"/>
        <v>100</v>
      </c>
      <c r="W219" s="108">
        <v>4</v>
      </c>
      <c r="X219" s="31">
        <v>12</v>
      </c>
      <c r="Y219" s="85">
        <v>3</v>
      </c>
      <c r="Z219" s="32">
        <f t="shared" si="23"/>
        <v>8.3333333333333321</v>
      </c>
      <c r="AA219" s="16">
        <v>0</v>
      </c>
      <c r="AB219" s="144">
        <v>0</v>
      </c>
      <c r="AC219" s="19">
        <v>0</v>
      </c>
      <c r="AD219" s="16">
        <v>0</v>
      </c>
      <c r="AE219" s="144">
        <v>2</v>
      </c>
      <c r="AF219" s="144">
        <v>1</v>
      </c>
    </row>
    <row r="220" spans="1:32" ht="78" customHeight="1">
      <c r="A220" s="31">
        <v>207</v>
      </c>
      <c r="B220" s="5" t="s">
        <v>248</v>
      </c>
      <c r="C220" s="18" t="s">
        <v>62</v>
      </c>
      <c r="D220" s="14">
        <v>24.72</v>
      </c>
      <c r="E220" s="12">
        <v>145</v>
      </c>
      <c r="F220" s="12">
        <v>106</v>
      </c>
      <c r="G220" s="13">
        <f t="shared" si="25"/>
        <v>4.2880258899676376</v>
      </c>
      <c r="H220" s="32">
        <v>11</v>
      </c>
      <c r="I220" s="32">
        <f t="shared" si="24"/>
        <v>7.5862068965517242</v>
      </c>
      <c r="J220" s="31">
        <v>0</v>
      </c>
      <c r="K220" s="30">
        <v>0</v>
      </c>
      <c r="L220" s="30">
        <v>0</v>
      </c>
      <c r="M220" s="30">
        <v>0</v>
      </c>
      <c r="N220" s="12">
        <v>8</v>
      </c>
      <c r="O220" s="30">
        <v>3</v>
      </c>
      <c r="P220" s="126">
        <v>11</v>
      </c>
      <c r="Q220" s="12">
        <v>0</v>
      </c>
      <c r="R220" s="12">
        <v>0</v>
      </c>
      <c r="S220" s="12">
        <v>0</v>
      </c>
      <c r="T220" s="12">
        <v>8</v>
      </c>
      <c r="U220" s="126">
        <v>3</v>
      </c>
      <c r="V220" s="32">
        <f t="shared" si="19"/>
        <v>100</v>
      </c>
      <c r="W220" s="108">
        <v>13</v>
      </c>
      <c r="X220" s="31">
        <v>12</v>
      </c>
      <c r="Y220" s="85">
        <v>12</v>
      </c>
      <c r="Z220" s="32">
        <f t="shared" si="23"/>
        <v>11.320754716981133</v>
      </c>
      <c r="AA220" s="16">
        <v>0</v>
      </c>
      <c r="AB220" s="144">
        <v>0</v>
      </c>
      <c r="AC220" s="19">
        <v>0</v>
      </c>
      <c r="AD220" s="16">
        <v>0</v>
      </c>
      <c r="AE220" s="144">
        <v>10</v>
      </c>
      <c r="AF220" s="144">
        <v>2</v>
      </c>
    </row>
    <row r="221" spans="1:32" ht="78" customHeight="1">
      <c r="A221" s="31">
        <v>208</v>
      </c>
      <c r="B221" s="5" t="s">
        <v>256</v>
      </c>
      <c r="C221" s="18" t="s">
        <v>62</v>
      </c>
      <c r="D221" s="14">
        <v>16.670000000000002</v>
      </c>
      <c r="E221" s="12">
        <v>108</v>
      </c>
      <c r="F221" s="12">
        <v>106</v>
      </c>
      <c r="G221" s="13">
        <f t="shared" si="25"/>
        <v>6.3587282543491295</v>
      </c>
      <c r="H221" s="32">
        <v>6</v>
      </c>
      <c r="I221" s="32">
        <f t="shared" si="24"/>
        <v>5.5555555555555554</v>
      </c>
      <c r="J221" s="31">
        <v>0</v>
      </c>
      <c r="K221" s="30">
        <v>0</v>
      </c>
      <c r="L221" s="30">
        <v>0</v>
      </c>
      <c r="M221" s="30">
        <v>0</v>
      </c>
      <c r="N221" s="12">
        <v>5</v>
      </c>
      <c r="O221" s="30">
        <v>1</v>
      </c>
      <c r="P221" s="126">
        <v>6</v>
      </c>
      <c r="Q221" s="12">
        <v>0</v>
      </c>
      <c r="R221" s="12">
        <v>0</v>
      </c>
      <c r="S221" s="12">
        <v>0</v>
      </c>
      <c r="T221" s="12">
        <v>5</v>
      </c>
      <c r="U221" s="126">
        <v>1</v>
      </c>
      <c r="V221" s="32">
        <f t="shared" si="19"/>
        <v>100</v>
      </c>
      <c r="W221" s="108">
        <v>16</v>
      </c>
      <c r="X221" s="31">
        <v>15</v>
      </c>
      <c r="Y221" s="85">
        <v>7</v>
      </c>
      <c r="Z221" s="32">
        <f t="shared" si="23"/>
        <v>6.6037735849056602</v>
      </c>
      <c r="AA221" s="16">
        <v>0</v>
      </c>
      <c r="AB221" s="144">
        <v>0</v>
      </c>
      <c r="AC221" s="19">
        <v>0</v>
      </c>
      <c r="AD221" s="16">
        <v>0</v>
      </c>
      <c r="AE221" s="144">
        <v>5</v>
      </c>
      <c r="AF221" s="144">
        <v>2</v>
      </c>
    </row>
    <row r="222" spans="1:32" ht="78" customHeight="1">
      <c r="A222" s="31">
        <v>209</v>
      </c>
      <c r="B222" s="5" t="s">
        <v>168</v>
      </c>
      <c r="C222" s="18" t="s">
        <v>62</v>
      </c>
      <c r="D222" s="14">
        <v>9.15</v>
      </c>
      <c r="E222" s="12">
        <v>57</v>
      </c>
      <c r="F222" s="12">
        <v>42</v>
      </c>
      <c r="G222" s="13">
        <f t="shared" si="25"/>
        <v>4.5901639344262293</v>
      </c>
      <c r="H222" s="32">
        <v>3</v>
      </c>
      <c r="I222" s="32">
        <f t="shared" si="24"/>
        <v>5.2631578947368416</v>
      </c>
      <c r="J222" s="31">
        <v>0</v>
      </c>
      <c r="K222" s="30">
        <v>0</v>
      </c>
      <c r="L222" s="30">
        <v>0</v>
      </c>
      <c r="M222" s="30">
        <v>0</v>
      </c>
      <c r="N222" s="12">
        <v>2</v>
      </c>
      <c r="O222" s="30">
        <v>1</v>
      </c>
      <c r="P222" s="126">
        <v>3</v>
      </c>
      <c r="Q222" s="12">
        <v>0</v>
      </c>
      <c r="R222" s="12">
        <v>0</v>
      </c>
      <c r="S222" s="12">
        <v>0</v>
      </c>
      <c r="T222" s="12">
        <v>2</v>
      </c>
      <c r="U222" s="126">
        <v>1</v>
      </c>
      <c r="V222" s="32">
        <f t="shared" si="19"/>
        <v>100</v>
      </c>
      <c r="W222" s="108">
        <v>5</v>
      </c>
      <c r="X222" s="31">
        <v>12</v>
      </c>
      <c r="Y222" s="85">
        <v>4</v>
      </c>
      <c r="Z222" s="32">
        <f t="shared" si="23"/>
        <v>9.5238095238095237</v>
      </c>
      <c r="AA222" s="16">
        <v>0</v>
      </c>
      <c r="AB222" s="144">
        <v>0</v>
      </c>
      <c r="AC222" s="19">
        <v>0</v>
      </c>
      <c r="AD222" s="16">
        <v>0</v>
      </c>
      <c r="AE222" s="144">
        <v>3</v>
      </c>
      <c r="AF222" s="144">
        <v>1</v>
      </c>
    </row>
    <row r="223" spans="1:32" ht="78" customHeight="1">
      <c r="A223" s="31">
        <v>210</v>
      </c>
      <c r="B223" s="5" t="s">
        <v>251</v>
      </c>
      <c r="C223" s="18" t="s">
        <v>62</v>
      </c>
      <c r="D223" s="14">
        <v>9.68</v>
      </c>
      <c r="E223" s="12">
        <v>52</v>
      </c>
      <c r="F223" s="12">
        <v>55</v>
      </c>
      <c r="G223" s="13">
        <f t="shared" si="25"/>
        <v>5.6818181818181817</v>
      </c>
      <c r="H223" s="32">
        <v>3</v>
      </c>
      <c r="I223" s="32">
        <f t="shared" si="24"/>
        <v>5.7692307692307692</v>
      </c>
      <c r="J223" s="31">
        <v>0</v>
      </c>
      <c r="K223" s="30">
        <v>0</v>
      </c>
      <c r="L223" s="30">
        <v>0</v>
      </c>
      <c r="M223" s="30">
        <v>0</v>
      </c>
      <c r="N223" s="12">
        <v>2</v>
      </c>
      <c r="O223" s="30">
        <v>1</v>
      </c>
      <c r="P223" s="126">
        <v>3</v>
      </c>
      <c r="Q223" s="12">
        <v>0</v>
      </c>
      <c r="R223" s="12">
        <v>0</v>
      </c>
      <c r="S223" s="12">
        <v>0</v>
      </c>
      <c r="T223" s="12">
        <v>2</v>
      </c>
      <c r="U223" s="126">
        <v>1</v>
      </c>
      <c r="V223" s="32">
        <f t="shared" ref="V223:V245" si="26">P223/H223*100</f>
        <v>100</v>
      </c>
      <c r="W223" s="108">
        <v>6</v>
      </c>
      <c r="X223" s="31">
        <v>12</v>
      </c>
      <c r="Y223" s="85">
        <v>4</v>
      </c>
      <c r="Z223" s="32">
        <f t="shared" si="23"/>
        <v>7.2727272727272725</v>
      </c>
      <c r="AA223" s="16">
        <v>0</v>
      </c>
      <c r="AB223" s="144">
        <v>0</v>
      </c>
      <c r="AC223" s="19">
        <v>0</v>
      </c>
      <c r="AD223" s="16">
        <v>0</v>
      </c>
      <c r="AE223" s="144">
        <v>3</v>
      </c>
      <c r="AF223" s="144">
        <v>1</v>
      </c>
    </row>
    <row r="224" spans="1:32" ht="78" customHeight="1">
      <c r="A224" s="31">
        <v>211</v>
      </c>
      <c r="B224" s="5" t="s">
        <v>121</v>
      </c>
      <c r="C224" s="18" t="s">
        <v>62</v>
      </c>
      <c r="D224" s="14">
        <v>2.42</v>
      </c>
      <c r="E224" s="12">
        <v>36</v>
      </c>
      <c r="F224" s="12">
        <v>77</v>
      </c>
      <c r="G224" s="13">
        <f t="shared" si="25"/>
        <v>31.81818181818182</v>
      </c>
      <c r="H224" s="32">
        <v>1</v>
      </c>
      <c r="I224" s="32">
        <f t="shared" si="24"/>
        <v>2.7777777777777777</v>
      </c>
      <c r="J224" s="31">
        <v>0</v>
      </c>
      <c r="K224" s="30">
        <v>0</v>
      </c>
      <c r="L224" s="30">
        <v>0</v>
      </c>
      <c r="M224" s="30">
        <v>0</v>
      </c>
      <c r="N224" s="12">
        <v>0</v>
      </c>
      <c r="O224" s="30">
        <v>1</v>
      </c>
      <c r="P224" s="126">
        <v>1</v>
      </c>
      <c r="Q224" s="12">
        <v>0</v>
      </c>
      <c r="R224" s="12">
        <v>0</v>
      </c>
      <c r="S224" s="12">
        <v>0</v>
      </c>
      <c r="T224" s="12">
        <v>0</v>
      </c>
      <c r="U224" s="126">
        <v>1</v>
      </c>
      <c r="V224" s="32">
        <f t="shared" si="26"/>
        <v>100</v>
      </c>
      <c r="W224" s="108">
        <v>15</v>
      </c>
      <c r="X224" s="31">
        <v>20</v>
      </c>
      <c r="Y224" s="85">
        <v>2</v>
      </c>
      <c r="Z224" s="32">
        <f t="shared" si="23"/>
        <v>2.5974025974025974</v>
      </c>
      <c r="AA224" s="16">
        <v>0</v>
      </c>
      <c r="AB224" s="144">
        <v>0</v>
      </c>
      <c r="AC224" s="19">
        <v>0</v>
      </c>
      <c r="AD224" s="16">
        <v>0</v>
      </c>
      <c r="AE224" s="144">
        <v>1</v>
      </c>
      <c r="AF224" s="144">
        <v>1</v>
      </c>
    </row>
    <row r="225" spans="1:32" ht="78" customHeight="1">
      <c r="A225" s="31">
        <v>212</v>
      </c>
      <c r="B225" s="5" t="s">
        <v>271</v>
      </c>
      <c r="C225" s="18" t="s">
        <v>62</v>
      </c>
      <c r="D225" s="14">
        <v>41.55</v>
      </c>
      <c r="E225" s="12">
        <v>173</v>
      </c>
      <c r="F225" s="12">
        <v>178</v>
      </c>
      <c r="G225" s="13">
        <f t="shared" si="25"/>
        <v>4.2839951865222625</v>
      </c>
      <c r="H225" s="32">
        <v>12</v>
      </c>
      <c r="I225" s="32">
        <f t="shared" si="24"/>
        <v>6.9364161849710975</v>
      </c>
      <c r="J225" s="31">
        <v>0</v>
      </c>
      <c r="K225" s="30">
        <v>1</v>
      </c>
      <c r="L225" s="30">
        <v>0</v>
      </c>
      <c r="M225" s="30">
        <v>0</v>
      </c>
      <c r="N225" s="12">
        <v>8</v>
      </c>
      <c r="O225" s="30">
        <v>3</v>
      </c>
      <c r="P225" s="126">
        <v>12</v>
      </c>
      <c r="Q225" s="12">
        <v>1</v>
      </c>
      <c r="R225" s="12">
        <v>0</v>
      </c>
      <c r="S225" s="12">
        <v>0</v>
      </c>
      <c r="T225" s="12">
        <v>8</v>
      </c>
      <c r="U225" s="126">
        <v>3</v>
      </c>
      <c r="V225" s="32">
        <f t="shared" si="26"/>
        <v>100</v>
      </c>
      <c r="W225" s="108">
        <v>21</v>
      </c>
      <c r="X225" s="31">
        <v>12</v>
      </c>
      <c r="Y225" s="85">
        <v>15</v>
      </c>
      <c r="Z225" s="32">
        <f t="shared" ref="Z225:Z245" si="27">Y225/F225*100</f>
        <v>8.4269662921348321</v>
      </c>
      <c r="AA225" s="16">
        <v>0</v>
      </c>
      <c r="AB225" s="144">
        <v>1</v>
      </c>
      <c r="AC225" s="19">
        <v>0</v>
      </c>
      <c r="AD225" s="16">
        <v>0</v>
      </c>
      <c r="AE225" s="144">
        <v>11</v>
      </c>
      <c r="AF225" s="144">
        <v>3</v>
      </c>
    </row>
    <row r="226" spans="1:32" ht="112.5" customHeight="1">
      <c r="A226" s="31">
        <v>213</v>
      </c>
      <c r="B226" s="5" t="s">
        <v>231</v>
      </c>
      <c r="C226" s="18" t="s">
        <v>92</v>
      </c>
      <c r="D226" s="14">
        <v>213.8</v>
      </c>
      <c r="E226" s="12">
        <v>806</v>
      </c>
      <c r="F226" s="12">
        <v>849</v>
      </c>
      <c r="G226" s="13">
        <f t="shared" si="25"/>
        <v>3.971000935453695</v>
      </c>
      <c r="H226" s="32">
        <v>60</v>
      </c>
      <c r="I226" s="32">
        <f t="shared" si="24"/>
        <v>7.4441687344913143</v>
      </c>
      <c r="J226" s="31">
        <v>0</v>
      </c>
      <c r="K226" s="30">
        <v>3</v>
      </c>
      <c r="L226" s="30">
        <v>0</v>
      </c>
      <c r="M226" s="30">
        <v>0</v>
      </c>
      <c r="N226" s="12">
        <v>45</v>
      </c>
      <c r="O226" s="30">
        <v>12</v>
      </c>
      <c r="P226" s="126">
        <v>60</v>
      </c>
      <c r="Q226" s="12">
        <v>3</v>
      </c>
      <c r="R226" s="12">
        <v>0</v>
      </c>
      <c r="S226" s="12">
        <v>0</v>
      </c>
      <c r="T226" s="12">
        <v>45</v>
      </c>
      <c r="U226" s="126">
        <v>12</v>
      </c>
      <c r="V226" s="32">
        <f t="shared" si="26"/>
        <v>100</v>
      </c>
      <c r="W226" s="108">
        <v>102</v>
      </c>
      <c r="X226" s="31">
        <v>12</v>
      </c>
      <c r="Y226" s="85">
        <v>63</v>
      </c>
      <c r="Z226" s="32">
        <f t="shared" si="27"/>
        <v>7.4204946996466434</v>
      </c>
      <c r="AA226" s="16">
        <v>0</v>
      </c>
      <c r="AB226" s="144">
        <v>4</v>
      </c>
      <c r="AC226" s="19">
        <v>0</v>
      </c>
      <c r="AD226" s="16">
        <v>0</v>
      </c>
      <c r="AE226" s="144">
        <v>46</v>
      </c>
      <c r="AF226" s="144">
        <v>13</v>
      </c>
    </row>
    <row r="227" spans="1:32" ht="90" customHeight="1">
      <c r="A227" s="31">
        <v>214</v>
      </c>
      <c r="B227" s="5" t="s">
        <v>69</v>
      </c>
      <c r="C227" s="18" t="s">
        <v>92</v>
      </c>
      <c r="D227" s="14">
        <v>4.6900000000000004</v>
      </c>
      <c r="E227" s="12">
        <v>55</v>
      </c>
      <c r="F227" s="12">
        <v>63</v>
      </c>
      <c r="G227" s="13">
        <f t="shared" si="25"/>
        <v>13.432835820895521</v>
      </c>
      <c r="H227" s="32">
        <v>5</v>
      </c>
      <c r="I227" s="32">
        <f t="shared" si="24"/>
        <v>9.0909090909090917</v>
      </c>
      <c r="J227" s="31">
        <v>0</v>
      </c>
      <c r="K227" s="30">
        <v>0</v>
      </c>
      <c r="L227" s="30">
        <v>0</v>
      </c>
      <c r="M227" s="30">
        <v>0</v>
      </c>
      <c r="N227" s="12">
        <v>4</v>
      </c>
      <c r="O227" s="30">
        <v>1</v>
      </c>
      <c r="P227" s="126">
        <v>5</v>
      </c>
      <c r="Q227" s="12">
        <v>0</v>
      </c>
      <c r="R227" s="12">
        <v>0</v>
      </c>
      <c r="S227" s="12">
        <v>0</v>
      </c>
      <c r="T227" s="12">
        <v>4</v>
      </c>
      <c r="U227" s="126">
        <v>1</v>
      </c>
      <c r="V227" s="32">
        <f t="shared" si="26"/>
        <v>100</v>
      </c>
      <c r="W227" s="108">
        <v>13</v>
      </c>
      <c r="X227" s="31">
        <v>20</v>
      </c>
      <c r="Y227" s="85">
        <v>8</v>
      </c>
      <c r="Z227" s="32">
        <f t="shared" si="27"/>
        <v>12.698412698412698</v>
      </c>
      <c r="AA227" s="16">
        <v>0</v>
      </c>
      <c r="AB227" s="144">
        <v>1</v>
      </c>
      <c r="AC227" s="19">
        <v>0</v>
      </c>
      <c r="AD227" s="16">
        <v>0</v>
      </c>
      <c r="AE227" s="144">
        <v>5</v>
      </c>
      <c r="AF227" s="144">
        <v>2</v>
      </c>
    </row>
    <row r="228" spans="1:32" ht="78" customHeight="1">
      <c r="A228" s="31">
        <v>215</v>
      </c>
      <c r="B228" s="5" t="s">
        <v>91</v>
      </c>
      <c r="C228" s="18" t="s">
        <v>92</v>
      </c>
      <c r="D228" s="14">
        <v>15.58</v>
      </c>
      <c r="E228" s="12">
        <v>160</v>
      </c>
      <c r="F228" s="12">
        <v>165</v>
      </c>
      <c r="G228" s="13">
        <f t="shared" si="25"/>
        <v>10.590500641848523</v>
      </c>
      <c r="H228" s="32">
        <v>10</v>
      </c>
      <c r="I228" s="32">
        <f t="shared" si="24"/>
        <v>6.25</v>
      </c>
      <c r="J228" s="31">
        <v>0</v>
      </c>
      <c r="K228" s="30">
        <v>1</v>
      </c>
      <c r="L228" s="30">
        <v>0</v>
      </c>
      <c r="M228" s="30">
        <v>0</v>
      </c>
      <c r="N228" s="12">
        <v>7</v>
      </c>
      <c r="O228" s="30">
        <v>2</v>
      </c>
      <c r="P228" s="126">
        <v>10</v>
      </c>
      <c r="Q228" s="12">
        <v>1</v>
      </c>
      <c r="R228" s="12">
        <v>0</v>
      </c>
      <c r="S228" s="12">
        <v>0</v>
      </c>
      <c r="T228" s="12">
        <v>7</v>
      </c>
      <c r="U228" s="126">
        <v>2</v>
      </c>
      <c r="V228" s="32">
        <f t="shared" si="26"/>
        <v>100</v>
      </c>
      <c r="W228" s="108">
        <v>30</v>
      </c>
      <c r="X228" s="31">
        <v>18</v>
      </c>
      <c r="Y228" s="85">
        <v>10</v>
      </c>
      <c r="Z228" s="32">
        <f t="shared" si="27"/>
        <v>6.0606060606060606</v>
      </c>
      <c r="AA228" s="16">
        <v>0</v>
      </c>
      <c r="AB228" s="144">
        <v>1</v>
      </c>
      <c r="AC228" s="19">
        <v>0</v>
      </c>
      <c r="AD228" s="16">
        <v>0</v>
      </c>
      <c r="AE228" s="144">
        <v>7</v>
      </c>
      <c r="AF228" s="144">
        <v>2</v>
      </c>
    </row>
    <row r="229" spans="1:32" ht="131.25" customHeight="1">
      <c r="A229" s="31">
        <v>216</v>
      </c>
      <c r="B229" s="5" t="s">
        <v>244</v>
      </c>
      <c r="C229" s="18" t="s">
        <v>92</v>
      </c>
      <c r="D229" s="14">
        <v>19.3</v>
      </c>
      <c r="E229" s="12">
        <v>114</v>
      </c>
      <c r="F229" s="12">
        <v>128</v>
      </c>
      <c r="G229" s="13">
        <f t="shared" si="25"/>
        <v>6.6321243523316058</v>
      </c>
      <c r="H229" s="32">
        <v>9</v>
      </c>
      <c r="I229" s="32">
        <f t="shared" ref="I229:I245" si="28">H229/E229*100</f>
        <v>7.8947368421052628</v>
      </c>
      <c r="J229" s="31">
        <v>0</v>
      </c>
      <c r="K229" s="30">
        <v>2</v>
      </c>
      <c r="L229" s="30">
        <v>0</v>
      </c>
      <c r="M229" s="30">
        <v>0</v>
      </c>
      <c r="N229" s="12">
        <v>6</v>
      </c>
      <c r="O229" s="30">
        <v>1</v>
      </c>
      <c r="P229" s="126">
        <v>9</v>
      </c>
      <c r="Q229" s="12">
        <v>2</v>
      </c>
      <c r="R229" s="12">
        <v>0</v>
      </c>
      <c r="S229" s="12">
        <v>0</v>
      </c>
      <c r="T229" s="12">
        <v>6</v>
      </c>
      <c r="U229" s="126">
        <v>1</v>
      </c>
      <c r="V229" s="32">
        <f t="shared" si="26"/>
        <v>100</v>
      </c>
      <c r="W229" s="108">
        <v>19</v>
      </c>
      <c r="X229" s="31">
        <v>15</v>
      </c>
      <c r="Y229" s="85">
        <v>15</v>
      </c>
      <c r="Z229" s="32">
        <f t="shared" si="27"/>
        <v>11.71875</v>
      </c>
      <c r="AA229" s="16">
        <v>0</v>
      </c>
      <c r="AB229" s="144">
        <v>1</v>
      </c>
      <c r="AC229" s="19">
        <v>0</v>
      </c>
      <c r="AD229" s="16">
        <v>0</v>
      </c>
      <c r="AE229" s="144">
        <v>11</v>
      </c>
      <c r="AF229" s="144">
        <v>3</v>
      </c>
    </row>
    <row r="230" spans="1:32" ht="131.25" customHeight="1">
      <c r="A230" s="31">
        <v>217</v>
      </c>
      <c r="B230" s="5" t="s">
        <v>271</v>
      </c>
      <c r="C230" s="18" t="s">
        <v>92</v>
      </c>
      <c r="D230" s="14">
        <v>43.81</v>
      </c>
      <c r="E230" s="12">
        <v>170</v>
      </c>
      <c r="F230" s="12">
        <v>174</v>
      </c>
      <c r="G230" s="13">
        <f t="shared" si="25"/>
        <v>3.9716959598265236</v>
      </c>
      <c r="H230" s="32">
        <v>10</v>
      </c>
      <c r="I230" s="32">
        <f t="shared" si="28"/>
        <v>5.8823529411764701</v>
      </c>
      <c r="J230" s="31">
        <v>0</v>
      </c>
      <c r="K230" s="30">
        <v>1</v>
      </c>
      <c r="L230" s="30">
        <v>0</v>
      </c>
      <c r="M230" s="30">
        <v>0</v>
      </c>
      <c r="N230" s="12">
        <v>7</v>
      </c>
      <c r="O230" s="30">
        <v>2</v>
      </c>
      <c r="P230" s="126">
        <v>10</v>
      </c>
      <c r="Q230" s="12">
        <v>1</v>
      </c>
      <c r="R230" s="12">
        <v>0</v>
      </c>
      <c r="S230" s="12">
        <v>0</v>
      </c>
      <c r="T230" s="12">
        <v>7</v>
      </c>
      <c r="U230" s="126">
        <v>2</v>
      </c>
      <c r="V230" s="32">
        <f t="shared" si="26"/>
        <v>100</v>
      </c>
      <c r="W230" s="108">
        <v>21</v>
      </c>
      <c r="X230" s="31">
        <v>12</v>
      </c>
      <c r="Y230" s="85">
        <v>12</v>
      </c>
      <c r="Z230" s="32">
        <f t="shared" si="27"/>
        <v>6.8965517241379306</v>
      </c>
      <c r="AA230" s="16">
        <v>0</v>
      </c>
      <c r="AB230" s="144">
        <v>1</v>
      </c>
      <c r="AC230" s="19">
        <v>0</v>
      </c>
      <c r="AD230" s="16">
        <v>0</v>
      </c>
      <c r="AE230" s="144">
        <v>9</v>
      </c>
      <c r="AF230" s="144">
        <v>2</v>
      </c>
    </row>
    <row r="231" spans="1:32" ht="96" customHeight="1">
      <c r="A231" s="31">
        <v>218</v>
      </c>
      <c r="B231" s="5" t="s">
        <v>9</v>
      </c>
      <c r="C231" s="18" t="s">
        <v>10</v>
      </c>
      <c r="D231" s="14">
        <v>156.68</v>
      </c>
      <c r="E231" s="12">
        <v>347</v>
      </c>
      <c r="F231" s="12">
        <v>387</v>
      </c>
      <c r="G231" s="13">
        <f t="shared" si="25"/>
        <v>2.4700025529742149</v>
      </c>
      <c r="H231" s="32">
        <v>24</v>
      </c>
      <c r="I231" s="32">
        <f t="shared" si="28"/>
        <v>6.9164265129683002</v>
      </c>
      <c r="J231" s="31">
        <v>0</v>
      </c>
      <c r="K231" s="30">
        <v>0</v>
      </c>
      <c r="L231" s="30">
        <v>0</v>
      </c>
      <c r="M231" s="30">
        <v>0</v>
      </c>
      <c r="N231" s="12">
        <v>19</v>
      </c>
      <c r="O231" s="30">
        <v>5</v>
      </c>
      <c r="P231" s="126">
        <v>24</v>
      </c>
      <c r="Q231" s="12">
        <v>0</v>
      </c>
      <c r="R231" s="12">
        <v>0</v>
      </c>
      <c r="S231" s="12">
        <v>0</v>
      </c>
      <c r="T231" s="12">
        <v>19</v>
      </c>
      <c r="U231" s="126">
        <v>5</v>
      </c>
      <c r="V231" s="32">
        <f t="shared" si="26"/>
        <v>100</v>
      </c>
      <c r="W231" s="108">
        <v>31</v>
      </c>
      <c r="X231" s="31">
        <f>W231/F231*100</f>
        <v>8.0103359173126609</v>
      </c>
      <c r="Y231" s="85">
        <v>25</v>
      </c>
      <c r="Z231" s="32">
        <f t="shared" si="27"/>
        <v>6.459948320413436</v>
      </c>
      <c r="AA231" s="16">
        <v>0</v>
      </c>
      <c r="AB231" s="144">
        <v>0</v>
      </c>
      <c r="AC231" s="19">
        <v>0</v>
      </c>
      <c r="AD231" s="16">
        <v>0</v>
      </c>
      <c r="AE231" s="144">
        <v>20</v>
      </c>
      <c r="AF231" s="144">
        <v>5</v>
      </c>
    </row>
    <row r="232" spans="1:32" ht="96" customHeight="1">
      <c r="A232" s="31">
        <v>219</v>
      </c>
      <c r="B232" s="5" t="s">
        <v>258</v>
      </c>
      <c r="C232" s="18" t="s">
        <v>10</v>
      </c>
      <c r="D232" s="14">
        <v>31.79</v>
      </c>
      <c r="E232" s="12">
        <v>67</v>
      </c>
      <c r="F232" s="12">
        <v>70</v>
      </c>
      <c r="G232" s="13">
        <f t="shared" si="25"/>
        <v>2.2019502988361119</v>
      </c>
      <c r="H232" s="32">
        <v>3</v>
      </c>
      <c r="I232" s="32">
        <f t="shared" si="28"/>
        <v>4.4776119402985071</v>
      </c>
      <c r="J232" s="31">
        <v>0</v>
      </c>
      <c r="K232" s="30">
        <v>0</v>
      </c>
      <c r="L232" s="30">
        <v>0</v>
      </c>
      <c r="M232" s="30">
        <v>0</v>
      </c>
      <c r="N232" s="12">
        <v>2</v>
      </c>
      <c r="O232" s="30">
        <v>1</v>
      </c>
      <c r="P232" s="126">
        <v>3</v>
      </c>
      <c r="Q232" s="12">
        <v>0</v>
      </c>
      <c r="R232" s="12">
        <v>0</v>
      </c>
      <c r="S232" s="12">
        <v>0</v>
      </c>
      <c r="T232" s="12">
        <v>2</v>
      </c>
      <c r="U232" s="126">
        <v>1</v>
      </c>
      <c r="V232" s="32">
        <f t="shared" si="26"/>
        <v>100</v>
      </c>
      <c r="W232" s="108">
        <v>6</v>
      </c>
      <c r="X232" s="31">
        <v>8</v>
      </c>
      <c r="Y232" s="85">
        <v>4</v>
      </c>
      <c r="Z232" s="32">
        <f t="shared" si="27"/>
        <v>5.7142857142857144</v>
      </c>
      <c r="AA232" s="16">
        <v>0</v>
      </c>
      <c r="AB232" s="144">
        <v>0</v>
      </c>
      <c r="AC232" s="19">
        <v>0</v>
      </c>
      <c r="AD232" s="16">
        <v>0</v>
      </c>
      <c r="AE232" s="144">
        <v>3</v>
      </c>
      <c r="AF232" s="144">
        <v>1</v>
      </c>
    </row>
    <row r="233" spans="1:32" ht="96" customHeight="1">
      <c r="A233" s="31">
        <v>220</v>
      </c>
      <c r="B233" s="5" t="s">
        <v>257</v>
      </c>
      <c r="C233" s="18" t="s">
        <v>10</v>
      </c>
      <c r="D233" s="14">
        <v>20.45</v>
      </c>
      <c r="E233" s="12">
        <v>63</v>
      </c>
      <c r="F233" s="12">
        <v>66</v>
      </c>
      <c r="G233" s="13">
        <f t="shared" si="25"/>
        <v>3.2273838630806848</v>
      </c>
      <c r="H233" s="32">
        <v>5</v>
      </c>
      <c r="I233" s="32">
        <f t="shared" si="28"/>
        <v>7.9365079365079358</v>
      </c>
      <c r="J233" s="31">
        <v>0</v>
      </c>
      <c r="K233" s="30">
        <v>0</v>
      </c>
      <c r="L233" s="30">
        <v>0</v>
      </c>
      <c r="M233" s="30">
        <v>0</v>
      </c>
      <c r="N233" s="12">
        <v>4</v>
      </c>
      <c r="O233" s="30">
        <v>1</v>
      </c>
      <c r="P233" s="126">
        <v>5</v>
      </c>
      <c r="Q233" s="12">
        <v>0</v>
      </c>
      <c r="R233" s="12">
        <v>0</v>
      </c>
      <c r="S233" s="12">
        <v>0</v>
      </c>
      <c r="T233" s="12">
        <v>4</v>
      </c>
      <c r="U233" s="126">
        <v>1</v>
      </c>
      <c r="V233" s="32">
        <f t="shared" si="26"/>
        <v>100</v>
      </c>
      <c r="W233" s="108">
        <v>8</v>
      </c>
      <c r="X233" s="31">
        <v>12</v>
      </c>
      <c r="Y233" s="85">
        <v>6</v>
      </c>
      <c r="Z233" s="32">
        <f t="shared" si="27"/>
        <v>9.0909090909090917</v>
      </c>
      <c r="AA233" s="16">
        <v>0</v>
      </c>
      <c r="AB233" s="144">
        <v>0</v>
      </c>
      <c r="AC233" s="19">
        <v>0</v>
      </c>
      <c r="AD233" s="16">
        <v>0</v>
      </c>
      <c r="AE233" s="144">
        <v>5</v>
      </c>
      <c r="AF233" s="144">
        <v>1</v>
      </c>
    </row>
    <row r="234" spans="1:32" ht="96" customHeight="1">
      <c r="A234" s="31">
        <v>221</v>
      </c>
      <c r="B234" s="5" t="s">
        <v>166</v>
      </c>
      <c r="C234" s="18" t="s">
        <v>10</v>
      </c>
      <c r="D234" s="14">
        <v>19.760000000000002</v>
      </c>
      <c r="E234" s="12">
        <v>56</v>
      </c>
      <c r="F234" s="12">
        <v>59</v>
      </c>
      <c r="G234" s="13">
        <f t="shared" si="25"/>
        <v>2.9858299595141697</v>
      </c>
      <c r="H234" s="32">
        <v>3</v>
      </c>
      <c r="I234" s="32">
        <f t="shared" si="28"/>
        <v>5.3571428571428568</v>
      </c>
      <c r="J234" s="31">
        <v>0</v>
      </c>
      <c r="K234" s="30">
        <v>0</v>
      </c>
      <c r="L234" s="30">
        <v>0</v>
      </c>
      <c r="M234" s="30">
        <v>0</v>
      </c>
      <c r="N234" s="12">
        <v>2</v>
      </c>
      <c r="O234" s="30">
        <v>1</v>
      </c>
      <c r="P234" s="126">
        <v>3</v>
      </c>
      <c r="Q234" s="12">
        <v>0</v>
      </c>
      <c r="R234" s="12">
        <v>0</v>
      </c>
      <c r="S234" s="12">
        <v>0</v>
      </c>
      <c r="T234" s="12">
        <v>2</v>
      </c>
      <c r="U234" s="126">
        <v>1</v>
      </c>
      <c r="V234" s="32">
        <f t="shared" si="26"/>
        <v>100</v>
      </c>
      <c r="W234" s="108">
        <v>5</v>
      </c>
      <c r="X234" s="31">
        <v>8</v>
      </c>
      <c r="Y234" s="85">
        <v>4</v>
      </c>
      <c r="Z234" s="32">
        <f t="shared" si="27"/>
        <v>6.7796610169491522</v>
      </c>
      <c r="AA234" s="16">
        <v>0</v>
      </c>
      <c r="AB234" s="144">
        <v>0</v>
      </c>
      <c r="AC234" s="19">
        <v>0</v>
      </c>
      <c r="AD234" s="16">
        <v>0</v>
      </c>
      <c r="AE234" s="144">
        <v>3</v>
      </c>
      <c r="AF234" s="144">
        <v>1</v>
      </c>
    </row>
    <row r="235" spans="1:32" ht="96" customHeight="1">
      <c r="A235" s="31">
        <v>222</v>
      </c>
      <c r="B235" s="5" t="s">
        <v>271</v>
      </c>
      <c r="C235" s="18" t="s">
        <v>10</v>
      </c>
      <c r="D235" s="14">
        <v>87.86</v>
      </c>
      <c r="E235" s="12">
        <v>173</v>
      </c>
      <c r="F235" s="12">
        <v>177</v>
      </c>
      <c r="G235" s="13">
        <f t="shared" si="25"/>
        <v>2.0145686319144094</v>
      </c>
      <c r="H235" s="32">
        <v>8</v>
      </c>
      <c r="I235" s="32">
        <f t="shared" si="28"/>
        <v>4.6242774566473983</v>
      </c>
      <c r="J235" s="31">
        <v>0</v>
      </c>
      <c r="K235" s="30">
        <v>1</v>
      </c>
      <c r="L235" s="30">
        <v>0</v>
      </c>
      <c r="M235" s="30">
        <v>0</v>
      </c>
      <c r="N235" s="12">
        <v>5</v>
      </c>
      <c r="O235" s="30">
        <v>2</v>
      </c>
      <c r="P235" s="126">
        <v>8</v>
      </c>
      <c r="Q235" s="12">
        <v>1</v>
      </c>
      <c r="R235" s="12">
        <v>0</v>
      </c>
      <c r="S235" s="12">
        <v>0</v>
      </c>
      <c r="T235" s="12">
        <v>5</v>
      </c>
      <c r="U235" s="126">
        <v>2</v>
      </c>
      <c r="V235" s="32">
        <f t="shared" si="26"/>
        <v>100</v>
      </c>
      <c r="W235" s="108">
        <v>14</v>
      </c>
      <c r="X235" s="31">
        <f>W235/F235*100</f>
        <v>7.9096045197740121</v>
      </c>
      <c r="Y235" s="85">
        <v>10</v>
      </c>
      <c r="Z235" s="32">
        <f t="shared" si="27"/>
        <v>5.6497175141242941</v>
      </c>
      <c r="AA235" s="16">
        <v>0</v>
      </c>
      <c r="AB235" s="144">
        <v>0</v>
      </c>
      <c r="AC235" s="19">
        <v>0</v>
      </c>
      <c r="AD235" s="16">
        <v>0</v>
      </c>
      <c r="AE235" s="144">
        <v>8</v>
      </c>
      <c r="AF235" s="144">
        <v>2</v>
      </c>
    </row>
    <row r="236" spans="1:32" ht="96" customHeight="1">
      <c r="A236" s="31">
        <v>223</v>
      </c>
      <c r="B236" s="5" t="s">
        <v>191</v>
      </c>
      <c r="C236" s="18" t="s">
        <v>127</v>
      </c>
      <c r="D236" s="14">
        <v>192.92</v>
      </c>
      <c r="E236" s="12">
        <v>586</v>
      </c>
      <c r="F236" s="12">
        <v>630</v>
      </c>
      <c r="G236" s="13">
        <f t="shared" si="25"/>
        <v>3.2656023222060959</v>
      </c>
      <c r="H236" s="32">
        <v>32</v>
      </c>
      <c r="I236" s="32">
        <f t="shared" si="28"/>
        <v>5.4607508532423212</v>
      </c>
      <c r="J236" s="31">
        <v>0</v>
      </c>
      <c r="K236" s="30">
        <v>1</v>
      </c>
      <c r="L236" s="30">
        <v>0</v>
      </c>
      <c r="M236" s="30">
        <v>0</v>
      </c>
      <c r="N236" s="12">
        <v>25</v>
      </c>
      <c r="O236" s="30">
        <v>6</v>
      </c>
      <c r="P236" s="126">
        <v>32</v>
      </c>
      <c r="Q236" s="12">
        <v>1</v>
      </c>
      <c r="R236" s="12">
        <v>0</v>
      </c>
      <c r="S236" s="12">
        <v>0</v>
      </c>
      <c r="T236" s="12">
        <v>25</v>
      </c>
      <c r="U236" s="126">
        <v>6</v>
      </c>
      <c r="V236" s="32">
        <f t="shared" si="26"/>
        <v>100</v>
      </c>
      <c r="W236" s="108">
        <v>75</v>
      </c>
      <c r="X236" s="31">
        <v>12</v>
      </c>
      <c r="Y236" s="85">
        <v>34</v>
      </c>
      <c r="Z236" s="32">
        <f t="shared" si="27"/>
        <v>5.3968253968253972</v>
      </c>
      <c r="AA236" s="16">
        <v>0</v>
      </c>
      <c r="AB236" s="144">
        <v>0</v>
      </c>
      <c r="AC236" s="19">
        <v>0</v>
      </c>
      <c r="AD236" s="16">
        <v>0</v>
      </c>
      <c r="AE236" s="144">
        <v>27</v>
      </c>
      <c r="AF236" s="144">
        <v>7</v>
      </c>
    </row>
    <row r="237" spans="1:32" ht="96" customHeight="1">
      <c r="A237" s="31">
        <v>224</v>
      </c>
      <c r="B237" s="5" t="s">
        <v>192</v>
      </c>
      <c r="C237" s="18" t="s">
        <v>127</v>
      </c>
      <c r="D237" s="14">
        <v>15.7</v>
      </c>
      <c r="E237" s="12">
        <v>54</v>
      </c>
      <c r="F237" s="12">
        <v>66</v>
      </c>
      <c r="G237" s="13">
        <f t="shared" si="25"/>
        <v>4.2038216560509554</v>
      </c>
      <c r="H237" s="32">
        <v>3</v>
      </c>
      <c r="I237" s="32">
        <f t="shared" si="28"/>
        <v>5.5555555555555554</v>
      </c>
      <c r="J237" s="31">
        <v>0</v>
      </c>
      <c r="K237" s="30">
        <v>0</v>
      </c>
      <c r="L237" s="30">
        <v>0</v>
      </c>
      <c r="M237" s="30">
        <v>0</v>
      </c>
      <c r="N237" s="12">
        <v>2</v>
      </c>
      <c r="O237" s="30">
        <v>1</v>
      </c>
      <c r="P237" s="126">
        <v>3</v>
      </c>
      <c r="Q237" s="12">
        <v>0</v>
      </c>
      <c r="R237" s="12">
        <v>0</v>
      </c>
      <c r="S237" s="12">
        <v>0</v>
      </c>
      <c r="T237" s="12">
        <v>2</v>
      </c>
      <c r="U237" s="126">
        <v>1</v>
      </c>
      <c r="V237" s="32">
        <f t="shared" si="26"/>
        <v>100</v>
      </c>
      <c r="W237" s="108">
        <v>8</v>
      </c>
      <c r="X237" s="31">
        <v>12</v>
      </c>
      <c r="Y237" s="85">
        <v>5</v>
      </c>
      <c r="Z237" s="32">
        <f t="shared" si="27"/>
        <v>7.5757575757575761</v>
      </c>
      <c r="AA237" s="16">
        <v>0</v>
      </c>
      <c r="AB237" s="144">
        <v>0</v>
      </c>
      <c r="AC237" s="19">
        <v>0</v>
      </c>
      <c r="AD237" s="16">
        <v>0</v>
      </c>
      <c r="AE237" s="144">
        <v>4</v>
      </c>
      <c r="AF237" s="144">
        <v>1</v>
      </c>
    </row>
    <row r="238" spans="1:32" ht="96" customHeight="1">
      <c r="A238" s="31">
        <v>225</v>
      </c>
      <c r="B238" s="5" t="s">
        <v>126</v>
      </c>
      <c r="C238" s="18" t="s">
        <v>127</v>
      </c>
      <c r="D238" s="14">
        <v>12.92</v>
      </c>
      <c r="E238" s="12">
        <v>32</v>
      </c>
      <c r="F238" s="12">
        <v>34</v>
      </c>
      <c r="G238" s="13">
        <f t="shared" si="25"/>
        <v>2.6315789473684212</v>
      </c>
      <c r="H238" s="32">
        <v>2</v>
      </c>
      <c r="I238" s="32">
        <f t="shared" si="28"/>
        <v>6.25</v>
      </c>
      <c r="J238" s="31">
        <v>0</v>
      </c>
      <c r="K238" s="30">
        <v>0</v>
      </c>
      <c r="L238" s="30">
        <v>0</v>
      </c>
      <c r="M238" s="30">
        <v>0</v>
      </c>
      <c r="N238" s="12">
        <v>1</v>
      </c>
      <c r="O238" s="30">
        <v>1</v>
      </c>
      <c r="P238" s="126">
        <v>2</v>
      </c>
      <c r="Q238" s="12">
        <v>0</v>
      </c>
      <c r="R238" s="12">
        <v>0</v>
      </c>
      <c r="S238" s="12">
        <v>0</v>
      </c>
      <c r="T238" s="12">
        <v>1</v>
      </c>
      <c r="U238" s="126">
        <v>1</v>
      </c>
      <c r="V238" s="32">
        <f t="shared" si="26"/>
        <v>100</v>
      </c>
      <c r="W238" s="108">
        <v>3</v>
      </c>
      <c r="X238" s="31">
        <v>8</v>
      </c>
      <c r="Y238" s="85">
        <v>3</v>
      </c>
      <c r="Z238" s="32">
        <f t="shared" si="27"/>
        <v>8.8235294117647065</v>
      </c>
      <c r="AA238" s="16">
        <v>0</v>
      </c>
      <c r="AB238" s="144">
        <v>0</v>
      </c>
      <c r="AC238" s="19">
        <v>0</v>
      </c>
      <c r="AD238" s="16">
        <v>0</v>
      </c>
      <c r="AE238" s="144">
        <v>2</v>
      </c>
      <c r="AF238" s="144">
        <v>1</v>
      </c>
    </row>
    <row r="239" spans="1:32" ht="96" customHeight="1">
      <c r="A239" s="31">
        <v>226</v>
      </c>
      <c r="B239" s="5" t="s">
        <v>271</v>
      </c>
      <c r="C239" s="18" t="s">
        <v>127</v>
      </c>
      <c r="D239" s="14">
        <v>14.29</v>
      </c>
      <c r="E239" s="12">
        <v>77</v>
      </c>
      <c r="F239" s="12">
        <v>81</v>
      </c>
      <c r="G239" s="13">
        <f t="shared" si="25"/>
        <v>5.668299510146956</v>
      </c>
      <c r="H239" s="32">
        <v>5</v>
      </c>
      <c r="I239" s="32">
        <f t="shared" si="28"/>
        <v>6.4935064935064926</v>
      </c>
      <c r="J239" s="31">
        <v>0</v>
      </c>
      <c r="K239" s="30">
        <v>0</v>
      </c>
      <c r="L239" s="30">
        <v>0</v>
      </c>
      <c r="M239" s="30">
        <v>0</v>
      </c>
      <c r="N239" s="12">
        <v>4</v>
      </c>
      <c r="O239" s="30">
        <v>1</v>
      </c>
      <c r="P239" s="126">
        <v>5</v>
      </c>
      <c r="Q239" s="12">
        <v>0</v>
      </c>
      <c r="R239" s="12">
        <v>0</v>
      </c>
      <c r="S239" s="12">
        <v>0</v>
      </c>
      <c r="T239" s="12">
        <v>4</v>
      </c>
      <c r="U239" s="126">
        <v>1</v>
      </c>
      <c r="V239" s="32">
        <f t="shared" si="26"/>
        <v>100</v>
      </c>
      <c r="W239" s="108">
        <v>10</v>
      </c>
      <c r="X239" s="31">
        <v>12</v>
      </c>
      <c r="Y239" s="85">
        <v>5</v>
      </c>
      <c r="Z239" s="32">
        <f t="shared" si="27"/>
        <v>6.1728395061728394</v>
      </c>
      <c r="AA239" s="16">
        <v>0</v>
      </c>
      <c r="AB239" s="144">
        <v>0</v>
      </c>
      <c r="AC239" s="19">
        <v>0</v>
      </c>
      <c r="AD239" s="16">
        <v>0</v>
      </c>
      <c r="AE239" s="144">
        <v>4</v>
      </c>
      <c r="AF239" s="144">
        <v>1</v>
      </c>
    </row>
    <row r="240" spans="1:32" ht="96" customHeight="1">
      <c r="A240" s="31">
        <v>227</v>
      </c>
      <c r="B240" s="5" t="s">
        <v>123</v>
      </c>
      <c r="C240" s="18" t="s">
        <v>68</v>
      </c>
      <c r="D240" s="14">
        <v>39.56</v>
      </c>
      <c r="E240" s="12">
        <v>146</v>
      </c>
      <c r="F240" s="12">
        <v>144</v>
      </c>
      <c r="G240" s="13">
        <f t="shared" si="25"/>
        <v>3.6400404448938319</v>
      </c>
      <c r="H240" s="32">
        <v>9</v>
      </c>
      <c r="I240" s="32">
        <f t="shared" si="28"/>
        <v>6.1643835616438354</v>
      </c>
      <c r="J240" s="31">
        <v>0</v>
      </c>
      <c r="K240" s="30">
        <v>1</v>
      </c>
      <c r="L240" s="30">
        <v>0</v>
      </c>
      <c r="M240" s="30">
        <v>0</v>
      </c>
      <c r="N240" s="12">
        <v>6</v>
      </c>
      <c r="O240" s="30">
        <v>2</v>
      </c>
      <c r="P240" s="126">
        <v>9</v>
      </c>
      <c r="Q240" s="12">
        <v>1</v>
      </c>
      <c r="R240" s="12">
        <v>0</v>
      </c>
      <c r="S240" s="12">
        <v>0</v>
      </c>
      <c r="T240" s="12">
        <v>6</v>
      </c>
      <c r="U240" s="126">
        <v>2</v>
      </c>
      <c r="V240" s="32">
        <f t="shared" si="26"/>
        <v>100</v>
      </c>
      <c r="W240" s="108">
        <v>17</v>
      </c>
      <c r="X240" s="31">
        <v>12</v>
      </c>
      <c r="Y240" s="85">
        <v>10</v>
      </c>
      <c r="Z240" s="32">
        <f t="shared" si="27"/>
        <v>6.9444444444444446</v>
      </c>
      <c r="AA240" s="16">
        <v>0</v>
      </c>
      <c r="AB240" s="144">
        <v>1</v>
      </c>
      <c r="AC240" s="19">
        <v>0</v>
      </c>
      <c r="AD240" s="16">
        <v>0</v>
      </c>
      <c r="AE240" s="144">
        <v>7</v>
      </c>
      <c r="AF240" s="144">
        <v>2</v>
      </c>
    </row>
    <row r="241" spans="1:32" ht="96" customHeight="1">
      <c r="A241" s="31">
        <v>228</v>
      </c>
      <c r="B241" s="5" t="s">
        <v>124</v>
      </c>
      <c r="C241" s="18" t="s">
        <v>68</v>
      </c>
      <c r="D241" s="14">
        <v>18.8</v>
      </c>
      <c r="E241" s="12">
        <v>61</v>
      </c>
      <c r="F241" s="12">
        <v>53</v>
      </c>
      <c r="G241" s="13">
        <f t="shared" si="25"/>
        <v>2.8191489361702127</v>
      </c>
      <c r="H241" s="32">
        <v>3</v>
      </c>
      <c r="I241" s="32">
        <f t="shared" si="28"/>
        <v>4.918032786885246</v>
      </c>
      <c r="J241" s="31">
        <v>0</v>
      </c>
      <c r="K241" s="30">
        <v>0</v>
      </c>
      <c r="L241" s="30">
        <v>0</v>
      </c>
      <c r="M241" s="30">
        <v>0</v>
      </c>
      <c r="N241" s="12">
        <v>2</v>
      </c>
      <c r="O241" s="30">
        <v>1</v>
      </c>
      <c r="P241" s="126">
        <v>3</v>
      </c>
      <c r="Q241" s="12">
        <v>0</v>
      </c>
      <c r="R241" s="12">
        <v>0</v>
      </c>
      <c r="S241" s="12">
        <v>0</v>
      </c>
      <c r="T241" s="12">
        <v>2</v>
      </c>
      <c r="U241" s="126">
        <v>1</v>
      </c>
      <c r="V241" s="32">
        <f t="shared" si="26"/>
        <v>100</v>
      </c>
      <c r="W241" s="108">
        <v>4</v>
      </c>
      <c r="X241" s="31">
        <v>8</v>
      </c>
      <c r="Y241" s="85">
        <v>4</v>
      </c>
      <c r="Z241" s="32">
        <f t="shared" si="27"/>
        <v>7.5471698113207548</v>
      </c>
      <c r="AA241" s="16">
        <v>0</v>
      </c>
      <c r="AB241" s="144">
        <v>0</v>
      </c>
      <c r="AC241" s="19">
        <v>0</v>
      </c>
      <c r="AD241" s="16">
        <v>0</v>
      </c>
      <c r="AE241" s="144">
        <v>3</v>
      </c>
      <c r="AF241" s="144">
        <v>1</v>
      </c>
    </row>
    <row r="242" spans="1:32" ht="96" customHeight="1">
      <c r="A242" s="31">
        <v>229</v>
      </c>
      <c r="B242" s="5" t="s">
        <v>147</v>
      </c>
      <c r="C242" s="18" t="s">
        <v>68</v>
      </c>
      <c r="D242" s="14">
        <v>45.44</v>
      </c>
      <c r="E242" s="12">
        <v>86</v>
      </c>
      <c r="F242" s="12">
        <v>92</v>
      </c>
      <c r="G242" s="13">
        <f t="shared" si="25"/>
        <v>2.024647887323944</v>
      </c>
      <c r="H242" s="32">
        <v>2</v>
      </c>
      <c r="I242" s="32">
        <f t="shared" si="28"/>
        <v>2.3255813953488373</v>
      </c>
      <c r="J242" s="31">
        <v>0</v>
      </c>
      <c r="K242" s="30">
        <v>0</v>
      </c>
      <c r="L242" s="30">
        <v>0</v>
      </c>
      <c r="M242" s="30">
        <v>0</v>
      </c>
      <c r="N242" s="12">
        <v>1</v>
      </c>
      <c r="O242" s="30">
        <v>1</v>
      </c>
      <c r="P242" s="126">
        <v>2</v>
      </c>
      <c r="Q242" s="12">
        <v>0</v>
      </c>
      <c r="R242" s="12">
        <v>0</v>
      </c>
      <c r="S242" s="12">
        <v>0</v>
      </c>
      <c r="T242" s="12">
        <v>1</v>
      </c>
      <c r="U242" s="126">
        <v>1</v>
      </c>
      <c r="V242" s="32">
        <f t="shared" si="26"/>
        <v>100</v>
      </c>
      <c r="W242" s="108">
        <v>7</v>
      </c>
      <c r="X242" s="31">
        <v>8</v>
      </c>
      <c r="Y242" s="85">
        <v>3</v>
      </c>
      <c r="Z242" s="32">
        <f t="shared" si="27"/>
        <v>3.2608695652173911</v>
      </c>
      <c r="AA242" s="16">
        <v>0</v>
      </c>
      <c r="AB242" s="144">
        <v>0</v>
      </c>
      <c r="AC242" s="19">
        <v>0</v>
      </c>
      <c r="AD242" s="16">
        <v>0</v>
      </c>
      <c r="AE242" s="144">
        <v>2</v>
      </c>
      <c r="AF242" s="144">
        <v>1</v>
      </c>
    </row>
    <row r="243" spans="1:32" ht="96" customHeight="1">
      <c r="A243" s="31">
        <v>230</v>
      </c>
      <c r="B243" s="5" t="s">
        <v>146</v>
      </c>
      <c r="C243" s="18" t="s">
        <v>68</v>
      </c>
      <c r="D243" s="14">
        <v>32.200000000000003</v>
      </c>
      <c r="E243" s="12">
        <v>114</v>
      </c>
      <c r="F243" s="12">
        <v>114</v>
      </c>
      <c r="G243" s="13">
        <f t="shared" si="25"/>
        <v>3.5403726708074532</v>
      </c>
      <c r="H243" s="32">
        <v>4</v>
      </c>
      <c r="I243" s="32">
        <f t="shared" si="28"/>
        <v>3.5087719298245612</v>
      </c>
      <c r="J243" s="31">
        <v>0</v>
      </c>
      <c r="K243" s="30">
        <v>0</v>
      </c>
      <c r="L243" s="30">
        <v>0</v>
      </c>
      <c r="M243" s="30">
        <v>0</v>
      </c>
      <c r="N243" s="12">
        <v>3</v>
      </c>
      <c r="O243" s="30">
        <v>1</v>
      </c>
      <c r="P243" s="126">
        <v>4</v>
      </c>
      <c r="Q243" s="12">
        <v>0</v>
      </c>
      <c r="R243" s="12">
        <v>0</v>
      </c>
      <c r="S243" s="12">
        <v>0</v>
      </c>
      <c r="T243" s="12">
        <v>3</v>
      </c>
      <c r="U243" s="126">
        <v>1</v>
      </c>
      <c r="V243" s="32">
        <f t="shared" si="26"/>
        <v>100</v>
      </c>
      <c r="W243" s="108">
        <v>14</v>
      </c>
      <c r="X243" s="31">
        <v>12</v>
      </c>
      <c r="Y243" s="85">
        <v>5</v>
      </c>
      <c r="Z243" s="32">
        <f t="shared" si="27"/>
        <v>4.3859649122807012</v>
      </c>
      <c r="AA243" s="16">
        <v>0</v>
      </c>
      <c r="AB243" s="144">
        <v>0</v>
      </c>
      <c r="AC243" s="19">
        <v>0</v>
      </c>
      <c r="AD243" s="16">
        <v>0</v>
      </c>
      <c r="AE243" s="144">
        <v>4</v>
      </c>
      <c r="AF243" s="144">
        <v>1</v>
      </c>
    </row>
    <row r="244" spans="1:32" ht="96" customHeight="1">
      <c r="A244" s="31">
        <v>231</v>
      </c>
      <c r="B244" s="5" t="s">
        <v>67</v>
      </c>
      <c r="C244" s="18" t="s">
        <v>68</v>
      </c>
      <c r="D244" s="14">
        <v>25.32</v>
      </c>
      <c r="E244" s="12">
        <v>100</v>
      </c>
      <c r="F244" s="12">
        <v>100</v>
      </c>
      <c r="G244" s="13">
        <f t="shared" si="25"/>
        <v>3.9494470774091628</v>
      </c>
      <c r="H244" s="32">
        <v>5</v>
      </c>
      <c r="I244" s="32">
        <f t="shared" si="28"/>
        <v>5</v>
      </c>
      <c r="J244" s="31">
        <v>0</v>
      </c>
      <c r="K244" s="30">
        <v>0</v>
      </c>
      <c r="L244" s="30">
        <v>0</v>
      </c>
      <c r="M244" s="30">
        <v>0</v>
      </c>
      <c r="N244" s="12">
        <v>4</v>
      </c>
      <c r="O244" s="30">
        <v>1</v>
      </c>
      <c r="P244" s="126">
        <v>2</v>
      </c>
      <c r="Q244" s="12">
        <v>0</v>
      </c>
      <c r="R244" s="12">
        <v>0</v>
      </c>
      <c r="S244" s="12">
        <v>0</v>
      </c>
      <c r="T244" s="12">
        <v>2</v>
      </c>
      <c r="U244" s="126">
        <v>0</v>
      </c>
      <c r="V244" s="32">
        <f t="shared" si="26"/>
        <v>40</v>
      </c>
      <c r="W244" s="108">
        <v>12</v>
      </c>
      <c r="X244" s="31">
        <f>W244/F244*100</f>
        <v>12</v>
      </c>
      <c r="Y244" s="85">
        <v>7</v>
      </c>
      <c r="Z244" s="32">
        <f t="shared" si="27"/>
        <v>7.0000000000000009</v>
      </c>
      <c r="AA244" s="16">
        <v>0</v>
      </c>
      <c r="AB244" s="144">
        <v>1</v>
      </c>
      <c r="AC244" s="19">
        <v>0</v>
      </c>
      <c r="AD244" s="16">
        <v>0</v>
      </c>
      <c r="AE244" s="144">
        <v>5</v>
      </c>
      <c r="AF244" s="144">
        <v>1</v>
      </c>
    </row>
    <row r="245" spans="1:32" ht="96" customHeight="1">
      <c r="A245" s="31">
        <v>232</v>
      </c>
      <c r="B245" s="5" t="s">
        <v>271</v>
      </c>
      <c r="C245" s="18" t="s">
        <v>68</v>
      </c>
      <c r="D245" s="14">
        <v>20.55</v>
      </c>
      <c r="E245" s="12">
        <v>51</v>
      </c>
      <c r="F245" s="12">
        <v>60</v>
      </c>
      <c r="G245" s="13">
        <f t="shared" si="25"/>
        <v>2.9197080291970803</v>
      </c>
      <c r="H245" s="32">
        <v>2</v>
      </c>
      <c r="I245" s="32">
        <f t="shared" si="28"/>
        <v>3.9215686274509802</v>
      </c>
      <c r="J245" s="31">
        <v>0</v>
      </c>
      <c r="K245" s="30">
        <v>0</v>
      </c>
      <c r="L245" s="30">
        <v>0</v>
      </c>
      <c r="M245" s="30">
        <v>0</v>
      </c>
      <c r="N245" s="12">
        <v>1</v>
      </c>
      <c r="O245" s="30">
        <v>1</v>
      </c>
      <c r="P245" s="126">
        <v>2</v>
      </c>
      <c r="Q245" s="12">
        <v>0</v>
      </c>
      <c r="R245" s="12">
        <v>0</v>
      </c>
      <c r="S245" s="12">
        <v>0</v>
      </c>
      <c r="T245" s="12">
        <v>1</v>
      </c>
      <c r="U245" s="126">
        <v>1</v>
      </c>
      <c r="V245" s="32">
        <f t="shared" si="26"/>
        <v>100</v>
      </c>
      <c r="W245" s="108">
        <v>5</v>
      </c>
      <c r="X245" s="31">
        <v>8</v>
      </c>
      <c r="Y245" s="85">
        <v>2</v>
      </c>
      <c r="Z245" s="32">
        <f t="shared" si="27"/>
        <v>3.3333333333333335</v>
      </c>
      <c r="AA245" s="16">
        <v>0</v>
      </c>
      <c r="AB245" s="144">
        <v>0</v>
      </c>
      <c r="AC245" s="19">
        <v>0</v>
      </c>
      <c r="AD245" s="16">
        <v>0</v>
      </c>
      <c r="AE245" s="144">
        <v>1</v>
      </c>
      <c r="AF245" s="144">
        <v>1</v>
      </c>
    </row>
    <row r="246" spans="1:32" ht="15.75">
      <c r="A246" s="2"/>
      <c r="B246" s="6" t="s">
        <v>1</v>
      </c>
      <c r="C246" s="17"/>
      <c r="D246" s="13"/>
      <c r="E246" s="4">
        <f>SUM(E14:E245)</f>
        <v>34044</v>
      </c>
      <c r="F246" s="4">
        <f>SUM(F14:F245)</f>
        <v>35563</v>
      </c>
      <c r="G246" s="12"/>
      <c r="H246" s="4">
        <f>SUM(H14:H245)</f>
        <v>2183</v>
      </c>
      <c r="I246" s="4"/>
      <c r="J246" s="4"/>
      <c r="K246" s="4">
        <f>SUM(K14:K245)</f>
        <v>129</v>
      </c>
      <c r="L246" s="4"/>
      <c r="M246" s="4"/>
      <c r="N246" s="4">
        <f>SUM(N14:N245)</f>
        <v>1541</v>
      </c>
      <c r="O246" s="4">
        <f>SUM(O14:O245)</f>
        <v>513</v>
      </c>
      <c r="P246" s="104">
        <f>SUM(P14:P245)</f>
        <v>2163</v>
      </c>
      <c r="Q246" s="4">
        <f>SUM(Q14:Q245)</f>
        <v>123</v>
      </c>
      <c r="R246" s="4">
        <v>0</v>
      </c>
      <c r="S246" s="4">
        <v>0</v>
      </c>
      <c r="T246" s="4">
        <f>SUM(T14:T245)</f>
        <v>1534</v>
      </c>
      <c r="U246" s="104">
        <f>SUM(U14:U245)</f>
        <v>506</v>
      </c>
      <c r="V246" s="4"/>
      <c r="W246" s="104">
        <f>SUM(W14:W245)</f>
        <v>4579</v>
      </c>
      <c r="X246" s="15"/>
      <c r="Y246" s="104">
        <f>SUM(Y14:Y245)</f>
        <v>2448</v>
      </c>
      <c r="Z246" s="4"/>
      <c r="AA246" s="4">
        <f t="shared" ref="AA246:AF246" si="29">SUM(AA14:AA245)</f>
        <v>0</v>
      </c>
      <c r="AB246" s="4">
        <f t="shared" si="29"/>
        <v>137</v>
      </c>
      <c r="AC246" s="4">
        <f t="shared" si="29"/>
        <v>0</v>
      </c>
      <c r="AD246" s="4">
        <f t="shared" si="29"/>
        <v>0</v>
      </c>
      <c r="AE246" s="4">
        <f t="shared" si="29"/>
        <v>1761</v>
      </c>
      <c r="AF246" s="4">
        <f t="shared" si="29"/>
        <v>549</v>
      </c>
    </row>
    <row r="247" spans="1:32" ht="15.75">
      <c r="A247" s="152" t="s">
        <v>39</v>
      </c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34"/>
      <c r="AF247" s="7"/>
    </row>
    <row r="248" spans="1:32" ht="15.75">
      <c r="A248" s="35"/>
      <c r="B248" s="27"/>
      <c r="C248" s="24"/>
      <c r="D248" s="23"/>
      <c r="E248" s="23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123"/>
      <c r="Q248" s="38"/>
      <c r="R248" s="38"/>
      <c r="S248" s="38"/>
      <c r="T248" s="38"/>
      <c r="U248" s="123"/>
      <c r="V248" s="38"/>
      <c r="W248" s="113"/>
      <c r="X248" s="34"/>
      <c r="Y248" s="116"/>
      <c r="Z248" s="34"/>
      <c r="AA248" s="34"/>
      <c r="AB248" s="34"/>
      <c r="AC248" s="34"/>
      <c r="AD248" s="34"/>
      <c r="AE248" s="34"/>
      <c r="AF248" s="7"/>
    </row>
    <row r="249" spans="1:32" ht="18.75" customHeight="1">
      <c r="A249" s="151" t="s">
        <v>286</v>
      </c>
      <c r="B249" s="151"/>
      <c r="C249" s="151"/>
      <c r="D249" s="8"/>
      <c r="E249" s="8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124"/>
      <c r="Q249" s="39"/>
      <c r="R249" s="39"/>
      <c r="S249" s="39"/>
      <c r="T249" s="39"/>
      <c r="U249" s="124"/>
      <c r="V249" s="39"/>
      <c r="W249" s="114"/>
      <c r="X249" s="153" t="s">
        <v>281</v>
      </c>
      <c r="Y249" s="153"/>
      <c r="Z249" s="153"/>
      <c r="AA249" s="153"/>
      <c r="AB249" s="153"/>
      <c r="AC249" s="67"/>
      <c r="AD249" s="36"/>
      <c r="AE249" s="36"/>
      <c r="AF249" s="7"/>
    </row>
    <row r="250" spans="1:32" ht="18.75">
      <c r="A250" s="151"/>
      <c r="B250" s="151"/>
      <c r="C250" s="151"/>
      <c r="D250" s="10"/>
      <c r="E250" s="1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125"/>
      <c r="Q250" s="40"/>
      <c r="R250" s="40"/>
      <c r="S250" s="40"/>
      <c r="T250" s="40"/>
      <c r="U250" s="125"/>
      <c r="V250" s="40"/>
      <c r="W250" s="115"/>
      <c r="X250" s="153"/>
      <c r="Y250" s="153"/>
      <c r="Z250" s="153"/>
      <c r="AA250" s="153"/>
      <c r="AB250" s="153"/>
      <c r="AC250" s="67"/>
      <c r="AD250" s="7"/>
      <c r="AE250" s="7"/>
      <c r="AF250" s="7"/>
    </row>
    <row r="251" spans="1:32" ht="30.75" customHeight="1">
      <c r="A251" s="151"/>
      <c r="B251" s="151"/>
      <c r="C251" s="151"/>
    </row>
  </sheetData>
  <mergeCells count="42">
    <mergeCell ref="G8:G12"/>
    <mergeCell ref="E10:E12"/>
    <mergeCell ref="F10:F12"/>
    <mergeCell ref="A1:AE1"/>
    <mergeCell ref="A2:AE2"/>
    <mergeCell ref="A3:AE3"/>
    <mergeCell ref="A4:AE4"/>
    <mergeCell ref="A5:AE5"/>
    <mergeCell ref="A6:AE6"/>
    <mergeCell ref="A8:A12"/>
    <mergeCell ref="B8:B12"/>
    <mergeCell ref="C8:C12"/>
    <mergeCell ref="D8:D12"/>
    <mergeCell ref="E8:F9"/>
    <mergeCell ref="Q10:U10"/>
    <mergeCell ref="H8:V8"/>
    <mergeCell ref="W8:AF8"/>
    <mergeCell ref="H9:O9"/>
    <mergeCell ref="P9:V9"/>
    <mergeCell ref="W9:X9"/>
    <mergeCell ref="Y9:AF9"/>
    <mergeCell ref="H10:H12"/>
    <mergeCell ref="I10:I12"/>
    <mergeCell ref="J10:J12"/>
    <mergeCell ref="K10:O10"/>
    <mergeCell ref="P10:P12"/>
    <mergeCell ref="A249:C251"/>
    <mergeCell ref="A247:AD247"/>
    <mergeCell ref="X249:AB250"/>
    <mergeCell ref="Z10:Z12"/>
    <mergeCell ref="AA10:AA12"/>
    <mergeCell ref="AB10:AF10"/>
    <mergeCell ref="K11:N11"/>
    <mergeCell ref="O11:O12"/>
    <mergeCell ref="Q11:T11"/>
    <mergeCell ref="U11:U12"/>
    <mergeCell ref="AB11:AE11"/>
    <mergeCell ref="AF11:AF12"/>
    <mergeCell ref="V10:V12"/>
    <mergeCell ref="W10:W12"/>
    <mergeCell ref="X10:X12"/>
    <mergeCell ref="Y10:Y12"/>
  </mergeCells>
  <conditionalFormatting sqref="B246:C246 A1:B7 A248:B248 A247 B8:C13 B77 B101:B103 B21 B94 B74 B22:C23 B75:C76 B96:C100 B20:C20 C23:C24 B16:C18 C188:C189 C240:C245 B129:C133 B154:C159 C153 B56:C70 C73 B104:C112 B114:C114 C113 B78:C82 B87:C93 C86 B135:C140 B142:C152 C141 B180:C181 C179 B53:C54 B183:C187 C160:C161 C115 B163:C178 B72:C72 B84:C85 B116:C127 C191:C235 B40:C48 B25:C38 B50:C51">
    <cfRule type="containsText" dxfId="580" priority="29" operator="containsText" text="оду">
      <formula>NOT(ISERROR(SEARCH("оду",A1)))</formula>
    </cfRule>
  </conditionalFormatting>
  <conditionalFormatting sqref="C238:C239">
    <cfRule type="containsText" dxfId="579" priority="28" operator="containsText" text="оду">
      <formula>NOT(ISERROR(SEARCH("оду",C238)))</formula>
    </cfRule>
  </conditionalFormatting>
  <conditionalFormatting sqref="C77">
    <cfRule type="containsText" dxfId="578" priority="27" operator="containsText" text="оду">
      <formula>NOT(ISERROR(SEARCH("оду",C77)))</formula>
    </cfRule>
  </conditionalFormatting>
  <conditionalFormatting sqref="B14:B15">
    <cfRule type="containsText" dxfId="577" priority="26" operator="containsText" text="оду">
      <formula>NOT(ISERROR(SEARCH("оду",B14)))</formula>
    </cfRule>
  </conditionalFormatting>
  <conditionalFormatting sqref="C14:C15">
    <cfRule type="containsText" dxfId="576" priority="25" operator="containsText" text="оду">
      <formula>NOT(ISERROR(SEARCH("оду",C14)))</formula>
    </cfRule>
  </conditionalFormatting>
  <conditionalFormatting sqref="C101:C102">
    <cfRule type="containsText" dxfId="575" priority="24" operator="containsText" text="оду">
      <formula>NOT(ISERROR(SEARCH("оду",C101)))</formula>
    </cfRule>
  </conditionalFormatting>
  <conditionalFormatting sqref="C236:C237">
    <cfRule type="containsText" dxfId="574" priority="23" operator="containsText" text="оду">
      <formula>NOT(ISERROR(SEARCH("оду",C236)))</formula>
    </cfRule>
  </conditionalFormatting>
  <conditionalFormatting sqref="C21">
    <cfRule type="containsText" dxfId="573" priority="22" operator="containsText" text="оду">
      <formula>NOT(ISERROR(SEARCH("оду",C21)))</formula>
    </cfRule>
  </conditionalFormatting>
  <conditionalFormatting sqref="C94">
    <cfRule type="containsText" dxfId="572" priority="21" operator="containsText" text="оду">
      <formula>NOT(ISERROR(SEARCH("оду",C94)))</formula>
    </cfRule>
  </conditionalFormatting>
  <conditionalFormatting sqref="C74">
    <cfRule type="containsText" dxfId="571" priority="20" operator="containsText" text="оду">
      <formula>NOT(ISERROR(SEARCH("оду",C74)))</formula>
    </cfRule>
  </conditionalFormatting>
  <conditionalFormatting sqref="B39:C39">
    <cfRule type="containsText" dxfId="570" priority="19" operator="containsText" text="оду">
      <formula>NOT(ISERROR(SEARCH("оду",B39)))</formula>
    </cfRule>
  </conditionalFormatting>
  <conditionalFormatting sqref="B55:C55">
    <cfRule type="containsText" dxfId="569" priority="18" operator="containsText" text="оду">
      <formula>NOT(ISERROR(SEARCH("оду",B55)))</formula>
    </cfRule>
  </conditionalFormatting>
  <conditionalFormatting sqref="C103">
    <cfRule type="containsText" dxfId="568" priority="17" operator="containsText" text="оду">
      <formula>NOT(ISERROR(SEARCH("оду",C103)))</formula>
    </cfRule>
  </conditionalFormatting>
  <conditionalFormatting sqref="B128:C128">
    <cfRule type="containsText" dxfId="567" priority="16" operator="containsText" text="оду">
      <formula>NOT(ISERROR(SEARCH("оду",B128)))</formula>
    </cfRule>
  </conditionalFormatting>
  <conditionalFormatting sqref="B19:C19">
    <cfRule type="containsText" dxfId="566" priority="15" operator="containsText" text="оду">
      <formula>NOT(ISERROR(SEARCH("оду",B19)))</formula>
    </cfRule>
  </conditionalFormatting>
  <conditionalFormatting sqref="A249">
    <cfRule type="containsText" dxfId="565" priority="14" operator="containsText" text="оду">
      <formula>NOT(ISERROR(SEARCH("оду",A249)))</formula>
    </cfRule>
  </conditionalFormatting>
  <conditionalFormatting sqref="B190:C190">
    <cfRule type="containsText" dxfId="564" priority="13" operator="containsText" text="оду">
      <formula>NOT(ISERROR(SEARCH("оду",B190)))</formula>
    </cfRule>
  </conditionalFormatting>
  <conditionalFormatting sqref="C134">
    <cfRule type="containsText" dxfId="563" priority="12" operator="containsText" text="оду">
      <formula>NOT(ISERROR(SEARCH("оду",C134)))</formula>
    </cfRule>
  </conditionalFormatting>
  <conditionalFormatting sqref="B141">
    <cfRule type="containsText" dxfId="562" priority="11" operator="containsText" text="оду">
      <formula>NOT(ISERROR(SEARCH("оду",B141)))</formula>
    </cfRule>
  </conditionalFormatting>
  <conditionalFormatting sqref="C95">
    <cfRule type="containsText" dxfId="561" priority="10" operator="containsText" text="оду">
      <formula>NOT(ISERROR(SEARCH("оду",C95)))</formula>
    </cfRule>
  </conditionalFormatting>
  <conditionalFormatting sqref="C49">
    <cfRule type="containsText" dxfId="560" priority="9" operator="containsText" text="оду">
      <formula>NOT(ISERROR(SEARCH("оду",C49)))</formula>
    </cfRule>
  </conditionalFormatting>
  <conditionalFormatting sqref="B52">
    <cfRule type="containsText" dxfId="559" priority="8" operator="containsText" text="оду">
      <formula>NOT(ISERROR(SEARCH("оду",B52)))</formula>
    </cfRule>
  </conditionalFormatting>
  <conditionalFormatting sqref="C52">
    <cfRule type="containsText" dxfId="558" priority="7" operator="containsText" text="оду">
      <formula>NOT(ISERROR(SEARCH("оду",C52)))</formula>
    </cfRule>
  </conditionalFormatting>
  <conditionalFormatting sqref="C182">
    <cfRule type="containsText" dxfId="557" priority="6" operator="containsText" text="оду">
      <formula>NOT(ISERROR(SEARCH("оду",C182)))</formula>
    </cfRule>
  </conditionalFormatting>
  <conditionalFormatting sqref="C162">
    <cfRule type="containsText" dxfId="556" priority="4" operator="containsText" text="оду">
      <formula>NOT(ISERROR(SEARCH("оду",C162)))</formula>
    </cfRule>
  </conditionalFormatting>
  <conditionalFormatting sqref="B204">
    <cfRule type="containsText" dxfId="555" priority="3" operator="containsText" text="оду">
      <formula>NOT(ISERROR(SEARCH("оду",B204)))</formula>
    </cfRule>
  </conditionalFormatting>
  <conditionalFormatting sqref="C71">
    <cfRule type="containsText" dxfId="554" priority="2" operator="containsText" text="оду">
      <formula>NOT(ISERROR(SEARCH("оду",C71)))</formula>
    </cfRule>
  </conditionalFormatting>
  <conditionalFormatting sqref="C83">
    <cfRule type="containsText" dxfId="553" priority="1" operator="containsText" text="оду">
      <formula>NOT(ISERROR(SEARCH("оду",C83)))</formula>
    </cfRule>
  </conditionalFormatting>
  <pageMargins left="0.7" right="0.7" top="0.75" bottom="0.75" header="0.3" footer="0.3"/>
  <pageSetup paperSize="9" scale="1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topLeftCell="B1" zoomScale="70" zoomScaleNormal="70" workbookViewId="0">
      <pane xSplit="12" ySplit="14" topLeftCell="U40" activePane="bottomRight" state="frozen"/>
      <selection activeCell="B1" sqref="B1"/>
      <selection pane="topRight" activeCell="N1" sqref="N1"/>
      <selection pane="bottomLeft" activeCell="B15" sqref="B15"/>
      <selection pane="bottomRight" activeCell="AF43" sqref="AF43:AG46"/>
    </sheetView>
  </sheetViews>
  <sheetFormatPr defaultRowHeight="15.75"/>
  <cols>
    <col min="1" max="1" width="11.85546875" style="1" bestFit="1" customWidth="1"/>
    <col min="2" max="2" width="4.7109375" style="28" customWidth="1"/>
    <col min="3" max="3" width="31.42578125" style="1" customWidth="1"/>
    <col min="4" max="4" width="20.42578125" style="1" customWidth="1"/>
    <col min="5" max="5" width="24.140625" style="7" customWidth="1"/>
    <col min="6" max="7" width="10.85546875" style="7" customWidth="1"/>
    <col min="8" max="8" width="15" style="7" customWidth="1"/>
    <col min="9" max="23" width="10.85546875" style="7" customWidth="1"/>
    <col min="24" max="24" width="10.85546875" style="65" customWidth="1"/>
    <col min="25" max="25" width="10.85546875" style="1" customWidth="1"/>
    <col min="26" max="26" width="10.85546875" style="130" customWidth="1"/>
    <col min="27" max="33" width="10.85546875" style="1" customWidth="1"/>
    <col min="34" max="16384" width="9.140625" style="1"/>
  </cols>
  <sheetData>
    <row r="1" spans="1:33" s="7" customFormat="1">
      <c r="A1" s="29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111"/>
      <c r="Z1" s="112"/>
    </row>
    <row r="2" spans="1:33" s="7" customFormat="1" ht="18.75">
      <c r="A2" s="29"/>
      <c r="B2" s="166" t="s">
        <v>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1:33" s="7" customFormat="1" ht="18.75">
      <c r="A3" s="29"/>
      <c r="B3" s="167" t="s">
        <v>36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</row>
    <row r="4" spans="1:33" s="7" customFormat="1">
      <c r="A4" s="29"/>
      <c r="B4" s="168" t="s">
        <v>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</row>
    <row r="5" spans="1:33" s="7" customFormat="1" ht="18.75">
      <c r="A5" s="29"/>
      <c r="B5" s="167" t="s">
        <v>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</row>
    <row r="6" spans="1:33" s="7" customFormat="1">
      <c r="A6" s="29"/>
      <c r="B6" s="168" t="s">
        <v>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3" s="7" customFormat="1" ht="18.75">
      <c r="A7" s="29"/>
      <c r="B7" s="166" t="s">
        <v>40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</row>
    <row r="8" spans="1:33" s="7" customFormat="1" ht="19.5" thickBot="1">
      <c r="A8" s="29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109"/>
      <c r="Y8" s="57"/>
      <c r="Z8" s="110"/>
      <c r="AA8" s="57"/>
      <c r="AB8" s="57"/>
      <c r="AC8" s="57"/>
      <c r="AD8" s="57"/>
      <c r="AE8" s="57"/>
      <c r="AF8" s="57"/>
    </row>
    <row r="9" spans="1:33" ht="77.25" customHeight="1" thickBot="1">
      <c r="B9" s="154" t="s">
        <v>13</v>
      </c>
      <c r="C9" s="154" t="s">
        <v>35</v>
      </c>
      <c r="D9" s="154" t="s">
        <v>34</v>
      </c>
      <c r="E9" s="154" t="s">
        <v>14</v>
      </c>
      <c r="F9" s="169" t="s">
        <v>15</v>
      </c>
      <c r="G9" s="170"/>
      <c r="H9" s="154" t="s">
        <v>16</v>
      </c>
      <c r="I9" s="157" t="s">
        <v>17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  <c r="X9" s="157" t="s">
        <v>18</v>
      </c>
      <c r="Y9" s="158"/>
      <c r="Z9" s="158"/>
      <c r="AA9" s="158"/>
      <c r="AB9" s="158"/>
      <c r="AC9" s="158"/>
      <c r="AD9" s="158"/>
      <c r="AE9" s="158"/>
      <c r="AF9" s="158"/>
      <c r="AG9" s="159"/>
    </row>
    <row r="10" spans="1:33" ht="77.25" customHeight="1" thickBot="1">
      <c r="B10" s="155"/>
      <c r="C10" s="155"/>
      <c r="D10" s="155"/>
      <c r="E10" s="155"/>
      <c r="F10" s="171"/>
      <c r="G10" s="172"/>
      <c r="H10" s="155"/>
      <c r="I10" s="157" t="s">
        <v>19</v>
      </c>
      <c r="J10" s="158"/>
      <c r="K10" s="158"/>
      <c r="L10" s="158"/>
      <c r="M10" s="158"/>
      <c r="N10" s="158"/>
      <c r="O10" s="158"/>
      <c r="P10" s="159"/>
      <c r="Q10" s="157" t="s">
        <v>20</v>
      </c>
      <c r="R10" s="158"/>
      <c r="S10" s="158"/>
      <c r="T10" s="158"/>
      <c r="U10" s="158"/>
      <c r="V10" s="158"/>
      <c r="W10" s="159"/>
      <c r="X10" s="157" t="s">
        <v>21</v>
      </c>
      <c r="Y10" s="159"/>
      <c r="Z10" s="157" t="s">
        <v>22</v>
      </c>
      <c r="AA10" s="158"/>
      <c r="AB10" s="158"/>
      <c r="AC10" s="158"/>
      <c r="AD10" s="158"/>
      <c r="AE10" s="158"/>
      <c r="AF10" s="158"/>
      <c r="AG10" s="159"/>
    </row>
    <row r="11" spans="1:33" ht="16.5" customHeight="1" thickBot="1">
      <c r="B11" s="155"/>
      <c r="C11" s="155"/>
      <c r="D11" s="155"/>
      <c r="E11" s="155"/>
      <c r="F11" s="154" t="s">
        <v>41</v>
      </c>
      <c r="G11" s="154" t="s">
        <v>291</v>
      </c>
      <c r="H11" s="155"/>
      <c r="I11" s="154" t="s">
        <v>23</v>
      </c>
      <c r="J11" s="154" t="s">
        <v>24</v>
      </c>
      <c r="K11" s="154" t="s">
        <v>25</v>
      </c>
      <c r="L11" s="157" t="s">
        <v>0</v>
      </c>
      <c r="M11" s="158"/>
      <c r="N11" s="158"/>
      <c r="O11" s="158"/>
      <c r="P11" s="159"/>
      <c r="Q11" s="154" t="s">
        <v>23</v>
      </c>
      <c r="R11" s="157" t="s">
        <v>26</v>
      </c>
      <c r="S11" s="158"/>
      <c r="T11" s="158"/>
      <c r="U11" s="158"/>
      <c r="V11" s="159"/>
      <c r="W11" s="154" t="s">
        <v>27</v>
      </c>
      <c r="X11" s="162" t="s">
        <v>23</v>
      </c>
      <c r="Y11" s="154" t="s">
        <v>24</v>
      </c>
      <c r="Z11" s="160" t="s">
        <v>23</v>
      </c>
      <c r="AA11" s="154" t="s">
        <v>24</v>
      </c>
      <c r="AB11" s="154" t="s">
        <v>28</v>
      </c>
      <c r="AC11" s="157" t="s">
        <v>26</v>
      </c>
      <c r="AD11" s="158"/>
      <c r="AE11" s="158"/>
      <c r="AF11" s="158"/>
      <c r="AG11" s="159"/>
    </row>
    <row r="12" spans="1:33" ht="16.5" customHeight="1" thickBot="1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7" t="s">
        <v>29</v>
      </c>
      <c r="M12" s="158"/>
      <c r="N12" s="158"/>
      <c r="O12" s="159"/>
      <c r="P12" s="154" t="s">
        <v>30</v>
      </c>
      <c r="Q12" s="155"/>
      <c r="R12" s="157" t="s">
        <v>29</v>
      </c>
      <c r="S12" s="158"/>
      <c r="T12" s="158"/>
      <c r="U12" s="159"/>
      <c r="V12" s="154" t="s">
        <v>30</v>
      </c>
      <c r="W12" s="155"/>
      <c r="X12" s="163"/>
      <c r="Y12" s="155"/>
      <c r="Z12" s="165"/>
      <c r="AA12" s="155"/>
      <c r="AB12" s="155"/>
      <c r="AC12" s="157" t="s">
        <v>29</v>
      </c>
      <c r="AD12" s="158"/>
      <c r="AE12" s="158"/>
      <c r="AF12" s="159"/>
      <c r="AG12" s="154" t="s">
        <v>30</v>
      </c>
    </row>
    <row r="13" spans="1:33" ht="63" customHeight="1" thickBot="1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59" t="s">
        <v>31</v>
      </c>
      <c r="M13" s="59" t="s">
        <v>2</v>
      </c>
      <c r="N13" s="59" t="s">
        <v>32</v>
      </c>
      <c r="O13" s="59" t="s">
        <v>33</v>
      </c>
      <c r="P13" s="156"/>
      <c r="Q13" s="156"/>
      <c r="R13" s="59" t="s">
        <v>31</v>
      </c>
      <c r="S13" s="59" t="s">
        <v>2</v>
      </c>
      <c r="T13" s="59" t="s">
        <v>32</v>
      </c>
      <c r="U13" s="59" t="s">
        <v>33</v>
      </c>
      <c r="V13" s="156"/>
      <c r="W13" s="156"/>
      <c r="X13" s="164"/>
      <c r="Y13" s="156"/>
      <c r="Z13" s="161"/>
      <c r="AA13" s="156"/>
      <c r="AB13" s="156"/>
      <c r="AC13" s="59" t="s">
        <v>31</v>
      </c>
      <c r="AD13" s="59" t="s">
        <v>2</v>
      </c>
      <c r="AE13" s="59" t="s">
        <v>32</v>
      </c>
      <c r="AF13" s="59" t="s">
        <v>33</v>
      </c>
      <c r="AG13" s="156"/>
    </row>
    <row r="14" spans="1:33">
      <c r="B14" s="72">
        <v>1</v>
      </c>
      <c r="C14" s="71">
        <v>2</v>
      </c>
      <c r="D14" s="71">
        <v>3</v>
      </c>
      <c r="E14" s="71">
        <v>4</v>
      </c>
      <c r="F14" s="71">
        <v>5</v>
      </c>
      <c r="G14" s="71">
        <v>6</v>
      </c>
      <c r="H14" s="71">
        <v>7</v>
      </c>
      <c r="I14" s="71">
        <v>8</v>
      </c>
      <c r="J14" s="71">
        <v>9</v>
      </c>
      <c r="K14" s="71">
        <v>10</v>
      </c>
      <c r="L14" s="71">
        <v>11</v>
      </c>
      <c r="M14" s="71">
        <v>12</v>
      </c>
      <c r="N14" s="71">
        <v>13</v>
      </c>
      <c r="O14" s="71">
        <v>14</v>
      </c>
      <c r="P14" s="71">
        <v>15</v>
      </c>
      <c r="Q14" s="71">
        <v>16</v>
      </c>
      <c r="R14" s="71">
        <v>17</v>
      </c>
      <c r="S14" s="71">
        <v>18</v>
      </c>
      <c r="T14" s="71">
        <v>19</v>
      </c>
      <c r="U14" s="71">
        <v>20</v>
      </c>
      <c r="V14" s="71">
        <v>21</v>
      </c>
      <c r="W14" s="71">
        <v>22</v>
      </c>
      <c r="X14" s="102">
        <v>23</v>
      </c>
      <c r="Y14" s="71">
        <v>24</v>
      </c>
      <c r="Z14" s="105">
        <v>25</v>
      </c>
      <c r="AA14" s="71">
        <v>26</v>
      </c>
      <c r="AB14" s="71">
        <v>27</v>
      </c>
      <c r="AC14" s="71">
        <v>28</v>
      </c>
      <c r="AD14" s="71">
        <v>29</v>
      </c>
      <c r="AE14" s="71">
        <v>30</v>
      </c>
      <c r="AF14" s="71">
        <v>31</v>
      </c>
      <c r="AG14" s="71">
        <v>32</v>
      </c>
    </row>
    <row r="15" spans="1:33" ht="63">
      <c r="B15" s="31">
        <v>1</v>
      </c>
      <c r="C15" s="31" t="s">
        <v>193</v>
      </c>
      <c r="D15" s="31" t="s">
        <v>194</v>
      </c>
      <c r="E15" s="31">
        <v>34.299999999999997</v>
      </c>
      <c r="F15" s="31">
        <v>127</v>
      </c>
      <c r="G15" s="31">
        <v>125</v>
      </c>
      <c r="H15" s="13">
        <f>G15/E15</f>
        <v>3.6443148688046652</v>
      </c>
      <c r="I15" s="31">
        <v>8</v>
      </c>
      <c r="J15" s="32">
        <f>I15/F15*100</f>
        <v>6.2992125984251963</v>
      </c>
      <c r="K15" s="31">
        <v>0</v>
      </c>
      <c r="L15" s="31">
        <v>1</v>
      </c>
      <c r="M15" s="31">
        <v>0</v>
      </c>
      <c r="N15" s="31">
        <v>0</v>
      </c>
      <c r="O15" s="31">
        <v>5</v>
      </c>
      <c r="P15" s="31">
        <v>2</v>
      </c>
      <c r="Q15" s="31">
        <v>8</v>
      </c>
      <c r="R15" s="31">
        <v>1</v>
      </c>
      <c r="S15" s="31">
        <v>0</v>
      </c>
      <c r="T15" s="31">
        <v>0</v>
      </c>
      <c r="U15" s="31">
        <v>5</v>
      </c>
      <c r="V15" s="31">
        <v>2</v>
      </c>
      <c r="W15" s="32">
        <f>Q15/I15*100</f>
        <v>100</v>
      </c>
      <c r="X15" s="103">
        <v>15</v>
      </c>
      <c r="Y15" s="31">
        <f>X15/G15*100</f>
        <v>12</v>
      </c>
      <c r="Z15" s="91">
        <v>8</v>
      </c>
      <c r="AA15" s="32">
        <f>Z15/G15*100</f>
        <v>6.4</v>
      </c>
      <c r="AB15" s="31">
        <v>0</v>
      </c>
      <c r="AC15" s="31">
        <v>1</v>
      </c>
      <c r="AD15" s="31">
        <v>0</v>
      </c>
      <c r="AE15" s="31">
        <v>0</v>
      </c>
      <c r="AF15" s="31">
        <v>5</v>
      </c>
      <c r="AG15" s="31">
        <v>2</v>
      </c>
    </row>
    <row r="16" spans="1:33">
      <c r="B16" s="31">
        <v>2</v>
      </c>
      <c r="C16" s="31" t="s">
        <v>214</v>
      </c>
      <c r="D16" s="31" t="s">
        <v>64</v>
      </c>
      <c r="E16" s="31">
        <v>9.11</v>
      </c>
      <c r="F16" s="31">
        <v>65</v>
      </c>
      <c r="G16" s="31">
        <v>70</v>
      </c>
      <c r="H16" s="13">
        <f t="shared" ref="H16:H46" si="0">G16/E16</f>
        <v>7.6838638858397372</v>
      </c>
      <c r="I16" s="31">
        <v>6</v>
      </c>
      <c r="J16" s="32">
        <f t="shared" ref="J16:J46" si="1">I16/F16*100</f>
        <v>9.2307692307692317</v>
      </c>
      <c r="K16" s="31">
        <v>0</v>
      </c>
      <c r="L16" s="31">
        <v>0</v>
      </c>
      <c r="M16" s="31">
        <v>0</v>
      </c>
      <c r="N16" s="31">
        <v>0</v>
      </c>
      <c r="O16" s="31">
        <v>4</v>
      </c>
      <c r="P16" s="31">
        <v>2</v>
      </c>
      <c r="Q16" s="31">
        <v>6</v>
      </c>
      <c r="R16" s="31">
        <v>0</v>
      </c>
      <c r="S16" s="31">
        <v>0</v>
      </c>
      <c r="T16" s="31">
        <v>0</v>
      </c>
      <c r="U16" s="31">
        <v>4</v>
      </c>
      <c r="V16" s="31">
        <v>2</v>
      </c>
      <c r="W16" s="32">
        <f t="shared" ref="W16:W46" si="2">Q16/I16*100</f>
        <v>100</v>
      </c>
      <c r="X16" s="103">
        <v>11</v>
      </c>
      <c r="Y16" s="31">
        <v>15</v>
      </c>
      <c r="Z16" s="91">
        <v>8</v>
      </c>
      <c r="AA16" s="32">
        <f t="shared" ref="AA16:AA46" si="3">Z16/G16*100</f>
        <v>11.428571428571429</v>
      </c>
      <c r="AB16" s="31">
        <v>0</v>
      </c>
      <c r="AC16" s="31">
        <v>1</v>
      </c>
      <c r="AD16" s="31">
        <v>0</v>
      </c>
      <c r="AE16" s="31">
        <v>0</v>
      </c>
      <c r="AF16" s="31">
        <v>5</v>
      </c>
      <c r="AG16" s="31">
        <v>2</v>
      </c>
    </row>
    <row r="17" spans="1:35" ht="47.25">
      <c r="B17" s="31">
        <v>3</v>
      </c>
      <c r="C17" s="31" t="s">
        <v>265</v>
      </c>
      <c r="D17" s="31" t="s">
        <v>89</v>
      </c>
      <c r="E17" s="31">
        <v>19</v>
      </c>
      <c r="F17" s="31">
        <v>103</v>
      </c>
      <c r="G17" s="31">
        <v>99</v>
      </c>
      <c r="H17" s="13">
        <f t="shared" si="0"/>
        <v>5.2105263157894735</v>
      </c>
      <c r="I17" s="31">
        <v>7</v>
      </c>
      <c r="J17" s="32">
        <f t="shared" si="1"/>
        <v>6.7961165048543686</v>
      </c>
      <c r="K17" s="31">
        <v>0</v>
      </c>
      <c r="L17" s="31">
        <v>1</v>
      </c>
      <c r="M17" s="31">
        <v>0</v>
      </c>
      <c r="N17" s="31">
        <v>0</v>
      </c>
      <c r="O17" s="31">
        <v>4</v>
      </c>
      <c r="P17" s="31">
        <v>2</v>
      </c>
      <c r="Q17" s="31">
        <v>7</v>
      </c>
      <c r="R17" s="31">
        <v>1</v>
      </c>
      <c r="S17" s="31">
        <v>0</v>
      </c>
      <c r="T17" s="31">
        <v>0</v>
      </c>
      <c r="U17" s="31">
        <v>4</v>
      </c>
      <c r="V17" s="31">
        <v>2</v>
      </c>
      <c r="W17" s="32">
        <f t="shared" si="2"/>
        <v>100</v>
      </c>
      <c r="X17" s="103">
        <v>12</v>
      </c>
      <c r="Y17" s="31">
        <v>12</v>
      </c>
      <c r="Z17" s="91">
        <v>8</v>
      </c>
      <c r="AA17" s="32">
        <f t="shared" si="3"/>
        <v>8.0808080808080813</v>
      </c>
      <c r="AB17" s="31">
        <v>0</v>
      </c>
      <c r="AC17" s="31">
        <v>1</v>
      </c>
      <c r="AD17" s="31">
        <v>0</v>
      </c>
      <c r="AE17" s="31">
        <v>0</v>
      </c>
      <c r="AF17" s="31">
        <v>5</v>
      </c>
      <c r="AG17" s="31">
        <v>2</v>
      </c>
    </row>
    <row r="18" spans="1:35" ht="47.25">
      <c r="B18" s="31">
        <v>4</v>
      </c>
      <c r="C18" s="31" t="s">
        <v>230</v>
      </c>
      <c r="D18" s="31" t="s">
        <v>89</v>
      </c>
      <c r="E18" s="31">
        <v>23.28</v>
      </c>
      <c r="F18" s="31">
        <v>143</v>
      </c>
      <c r="G18" s="31">
        <v>147</v>
      </c>
      <c r="H18" s="13">
        <f t="shared" si="0"/>
        <v>6.3144329896907214</v>
      </c>
      <c r="I18" s="31">
        <v>12</v>
      </c>
      <c r="J18" s="32">
        <f t="shared" si="1"/>
        <v>8.3916083916083917</v>
      </c>
      <c r="K18" s="31">
        <v>0</v>
      </c>
      <c r="L18" s="31">
        <v>1</v>
      </c>
      <c r="M18" s="31">
        <v>0</v>
      </c>
      <c r="N18" s="31">
        <v>0</v>
      </c>
      <c r="O18" s="31">
        <v>8</v>
      </c>
      <c r="P18" s="31">
        <v>3</v>
      </c>
      <c r="Q18" s="31">
        <v>12</v>
      </c>
      <c r="R18" s="31">
        <v>1</v>
      </c>
      <c r="S18" s="31">
        <v>0</v>
      </c>
      <c r="T18" s="31">
        <v>0</v>
      </c>
      <c r="U18" s="31">
        <v>8</v>
      </c>
      <c r="V18" s="31">
        <v>3</v>
      </c>
      <c r="W18" s="32">
        <f t="shared" si="2"/>
        <v>100</v>
      </c>
      <c r="X18" s="103">
        <v>22</v>
      </c>
      <c r="Y18" s="31">
        <v>15</v>
      </c>
      <c r="Z18" s="91">
        <v>15</v>
      </c>
      <c r="AA18" s="32">
        <f t="shared" si="3"/>
        <v>10.204081632653061</v>
      </c>
      <c r="AB18" s="31">
        <v>0</v>
      </c>
      <c r="AC18" s="31">
        <v>1</v>
      </c>
      <c r="AD18" s="31">
        <v>0</v>
      </c>
      <c r="AE18" s="31">
        <v>0</v>
      </c>
      <c r="AF18" s="31">
        <v>11</v>
      </c>
      <c r="AG18" s="31">
        <v>3</v>
      </c>
    </row>
    <row r="19" spans="1:35" ht="75" customHeight="1">
      <c r="B19" s="31">
        <v>5</v>
      </c>
      <c r="C19" s="31" t="s">
        <v>88</v>
      </c>
      <c r="D19" s="31" t="s">
        <v>89</v>
      </c>
      <c r="E19" s="31">
        <v>14.4</v>
      </c>
      <c r="F19" s="31">
        <v>71</v>
      </c>
      <c r="G19" s="31">
        <v>106</v>
      </c>
      <c r="H19" s="13">
        <f t="shared" si="0"/>
        <v>7.3611111111111107</v>
      </c>
      <c r="I19" s="31">
        <v>5</v>
      </c>
      <c r="J19" s="32">
        <f t="shared" si="1"/>
        <v>7.042253521126761</v>
      </c>
      <c r="K19" s="31">
        <v>0</v>
      </c>
      <c r="L19" s="31">
        <v>0</v>
      </c>
      <c r="M19" s="31">
        <v>0</v>
      </c>
      <c r="N19" s="31">
        <v>0</v>
      </c>
      <c r="O19" s="31">
        <v>3</v>
      </c>
      <c r="P19" s="31">
        <v>2</v>
      </c>
      <c r="Q19" s="31">
        <v>3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2">
        <f t="shared" si="2"/>
        <v>60</v>
      </c>
      <c r="X19" s="103">
        <v>15</v>
      </c>
      <c r="Y19" s="31">
        <v>15</v>
      </c>
      <c r="Z19" s="91">
        <v>10</v>
      </c>
      <c r="AA19" s="32">
        <f t="shared" si="3"/>
        <v>9.433962264150944</v>
      </c>
      <c r="AB19" s="31">
        <v>0</v>
      </c>
      <c r="AC19" s="31">
        <v>1</v>
      </c>
      <c r="AD19" s="31">
        <v>0</v>
      </c>
      <c r="AE19" s="31">
        <v>0</v>
      </c>
      <c r="AF19" s="31">
        <v>7</v>
      </c>
      <c r="AG19" s="31">
        <v>2</v>
      </c>
    </row>
    <row r="20" spans="1:35" ht="63">
      <c r="B20" s="31">
        <v>6</v>
      </c>
      <c r="C20" s="31" t="s">
        <v>169</v>
      </c>
      <c r="D20" s="31" t="s">
        <v>89</v>
      </c>
      <c r="E20" s="31">
        <v>39.840000000000003</v>
      </c>
      <c r="F20" s="31">
        <v>172</v>
      </c>
      <c r="G20" s="31">
        <v>205</v>
      </c>
      <c r="H20" s="13">
        <f t="shared" si="0"/>
        <v>5.1455823293172687</v>
      </c>
      <c r="I20" s="31">
        <v>13</v>
      </c>
      <c r="J20" s="32">
        <f t="shared" si="1"/>
        <v>7.5581395348837201</v>
      </c>
      <c r="K20" s="31">
        <v>0</v>
      </c>
      <c r="L20" s="31">
        <v>1</v>
      </c>
      <c r="M20" s="31">
        <v>0</v>
      </c>
      <c r="N20" s="31">
        <v>0</v>
      </c>
      <c r="O20" s="31">
        <v>9</v>
      </c>
      <c r="P20" s="31">
        <v>3</v>
      </c>
      <c r="Q20" s="31">
        <v>13</v>
      </c>
      <c r="R20" s="31">
        <v>1</v>
      </c>
      <c r="S20" s="31">
        <v>0</v>
      </c>
      <c r="T20" s="31">
        <v>0</v>
      </c>
      <c r="U20" s="31">
        <v>9</v>
      </c>
      <c r="V20" s="31">
        <v>3</v>
      </c>
      <c r="W20" s="32">
        <f t="shared" si="2"/>
        <v>100</v>
      </c>
      <c r="X20" s="103">
        <v>24</v>
      </c>
      <c r="Y20" s="31">
        <v>12</v>
      </c>
      <c r="Z20" s="91">
        <v>16</v>
      </c>
      <c r="AA20" s="32">
        <f t="shared" si="3"/>
        <v>7.8048780487804876</v>
      </c>
      <c r="AB20" s="31">
        <v>0</v>
      </c>
      <c r="AC20" s="31">
        <v>1</v>
      </c>
      <c r="AD20" s="31">
        <v>0</v>
      </c>
      <c r="AE20" s="31">
        <v>0</v>
      </c>
      <c r="AF20" s="31">
        <v>11</v>
      </c>
      <c r="AG20" s="31">
        <v>4</v>
      </c>
    </row>
    <row r="21" spans="1:35" ht="31.5">
      <c r="B21" s="31">
        <v>7</v>
      </c>
      <c r="C21" s="31" t="s">
        <v>96</v>
      </c>
      <c r="D21" s="31" t="s">
        <v>89</v>
      </c>
      <c r="E21" s="31">
        <v>52.07</v>
      </c>
      <c r="F21" s="31">
        <v>646</v>
      </c>
      <c r="G21" s="31">
        <v>673</v>
      </c>
      <c r="H21" s="13">
        <f t="shared" si="0"/>
        <v>12.924908776646822</v>
      </c>
      <c r="I21" s="31">
        <v>36</v>
      </c>
      <c r="J21" s="32">
        <f t="shared" si="1"/>
        <v>5.5727554179566559</v>
      </c>
      <c r="K21" s="31">
        <v>0</v>
      </c>
      <c r="L21" s="31">
        <v>1</v>
      </c>
      <c r="M21" s="31">
        <v>0</v>
      </c>
      <c r="N21" s="31">
        <v>0</v>
      </c>
      <c r="O21" s="31">
        <v>27</v>
      </c>
      <c r="P21" s="31">
        <v>8</v>
      </c>
      <c r="Q21" s="31">
        <v>36</v>
      </c>
      <c r="R21" s="31">
        <v>1</v>
      </c>
      <c r="S21" s="31">
        <v>0</v>
      </c>
      <c r="T21" s="31">
        <v>0</v>
      </c>
      <c r="U21" s="31">
        <v>27</v>
      </c>
      <c r="V21" s="31">
        <v>8</v>
      </c>
      <c r="W21" s="32">
        <f t="shared" si="2"/>
        <v>100</v>
      </c>
      <c r="X21" s="103">
        <v>135</v>
      </c>
      <c r="Y21" s="31">
        <v>20</v>
      </c>
      <c r="Z21" s="91">
        <v>36</v>
      </c>
      <c r="AA21" s="32">
        <f t="shared" si="3"/>
        <v>5.3491827637444276</v>
      </c>
      <c r="AB21" s="31">
        <v>0</v>
      </c>
      <c r="AC21" s="31">
        <v>1</v>
      </c>
      <c r="AD21" s="31">
        <v>0</v>
      </c>
      <c r="AE21" s="31">
        <v>0</v>
      </c>
      <c r="AF21" s="31">
        <v>27</v>
      </c>
      <c r="AG21" s="31">
        <v>8</v>
      </c>
    </row>
    <row r="22" spans="1:35" ht="47.25">
      <c r="B22" s="31">
        <v>8</v>
      </c>
      <c r="C22" s="31" t="s">
        <v>107</v>
      </c>
      <c r="D22" s="31" t="s">
        <v>89</v>
      </c>
      <c r="E22" s="31">
        <v>10.78</v>
      </c>
      <c r="F22" s="31">
        <v>188</v>
      </c>
      <c r="G22" s="31">
        <v>242</v>
      </c>
      <c r="H22" s="13">
        <f t="shared" si="0"/>
        <v>22.448979591836736</v>
      </c>
      <c r="I22" s="31">
        <v>14</v>
      </c>
      <c r="J22" s="32">
        <f t="shared" si="1"/>
        <v>7.4468085106382977</v>
      </c>
      <c r="K22" s="31">
        <v>0</v>
      </c>
      <c r="L22" s="31">
        <v>1</v>
      </c>
      <c r="M22" s="31">
        <v>0</v>
      </c>
      <c r="N22" s="31">
        <v>0</v>
      </c>
      <c r="O22" s="31">
        <v>10</v>
      </c>
      <c r="P22" s="31">
        <v>3</v>
      </c>
      <c r="Q22" s="31">
        <v>14</v>
      </c>
      <c r="R22" s="31">
        <v>1</v>
      </c>
      <c r="S22" s="31">
        <v>0</v>
      </c>
      <c r="T22" s="31">
        <v>0</v>
      </c>
      <c r="U22" s="31">
        <v>10</v>
      </c>
      <c r="V22" s="31">
        <v>3</v>
      </c>
      <c r="W22" s="32">
        <f t="shared" si="2"/>
        <v>100</v>
      </c>
      <c r="X22" s="103">
        <v>48</v>
      </c>
      <c r="Y22" s="31">
        <v>20</v>
      </c>
      <c r="Z22" s="91">
        <v>14</v>
      </c>
      <c r="AA22" s="32">
        <f t="shared" si="3"/>
        <v>5.785123966942149</v>
      </c>
      <c r="AB22" s="31">
        <v>0</v>
      </c>
      <c r="AC22" s="31">
        <v>1</v>
      </c>
      <c r="AD22" s="31">
        <v>0</v>
      </c>
      <c r="AE22" s="31">
        <v>0</v>
      </c>
      <c r="AF22" s="31">
        <v>10</v>
      </c>
      <c r="AG22" s="31">
        <v>3</v>
      </c>
    </row>
    <row r="23" spans="1:35" s="81" customFormat="1" ht="31.5">
      <c r="A23" s="100"/>
      <c r="B23" s="31">
        <v>9</v>
      </c>
      <c r="C23" s="31" t="s">
        <v>90</v>
      </c>
      <c r="D23" s="31" t="s">
        <v>89</v>
      </c>
      <c r="E23" s="31">
        <v>9.5</v>
      </c>
      <c r="F23" s="31">
        <v>73</v>
      </c>
      <c r="G23" s="31">
        <v>86</v>
      </c>
      <c r="H23" s="13">
        <f t="shared" si="0"/>
        <v>9.0526315789473681</v>
      </c>
      <c r="I23" s="31">
        <v>7</v>
      </c>
      <c r="J23" s="32">
        <f t="shared" si="1"/>
        <v>9.5890410958904102</v>
      </c>
      <c r="K23" s="31">
        <v>0</v>
      </c>
      <c r="L23" s="31">
        <v>1</v>
      </c>
      <c r="M23" s="31">
        <v>0</v>
      </c>
      <c r="N23" s="31">
        <v>0</v>
      </c>
      <c r="O23" s="31">
        <v>4</v>
      </c>
      <c r="P23" s="31">
        <v>2</v>
      </c>
      <c r="Q23" s="31">
        <v>7</v>
      </c>
      <c r="R23" s="31">
        <v>1</v>
      </c>
      <c r="S23" s="31">
        <v>0</v>
      </c>
      <c r="T23" s="31">
        <v>0</v>
      </c>
      <c r="U23" s="31">
        <v>4</v>
      </c>
      <c r="V23" s="31">
        <v>2</v>
      </c>
      <c r="W23" s="32">
        <f t="shared" si="2"/>
        <v>100</v>
      </c>
      <c r="X23" s="103">
        <v>12</v>
      </c>
      <c r="Y23" s="31">
        <v>15</v>
      </c>
      <c r="Z23" s="91">
        <v>10</v>
      </c>
      <c r="AA23" s="32">
        <f t="shared" si="3"/>
        <v>11.627906976744185</v>
      </c>
      <c r="AB23" s="31">
        <v>0</v>
      </c>
      <c r="AC23" s="31">
        <v>1</v>
      </c>
      <c r="AD23" s="31">
        <v>0</v>
      </c>
      <c r="AE23" s="31">
        <v>0</v>
      </c>
      <c r="AF23" s="31">
        <v>7</v>
      </c>
      <c r="AG23" s="31">
        <v>2</v>
      </c>
    </row>
    <row r="24" spans="1:35" s="83" customFormat="1" ht="47.25">
      <c r="A24" s="101"/>
      <c r="B24" s="31">
        <v>10</v>
      </c>
      <c r="C24" s="31" t="s">
        <v>83</v>
      </c>
      <c r="D24" s="31" t="s">
        <v>84</v>
      </c>
      <c r="E24" s="31">
        <v>13.07</v>
      </c>
      <c r="F24" s="31">
        <v>44</v>
      </c>
      <c r="G24" s="31">
        <v>109</v>
      </c>
      <c r="H24" s="13">
        <f t="shared" si="0"/>
        <v>8.3397092578423866</v>
      </c>
      <c r="I24" s="31">
        <v>3</v>
      </c>
      <c r="J24" s="32">
        <f t="shared" si="1"/>
        <v>6.8181818181818175</v>
      </c>
      <c r="K24" s="31">
        <v>0</v>
      </c>
      <c r="L24" s="31">
        <v>0</v>
      </c>
      <c r="M24" s="31">
        <v>0</v>
      </c>
      <c r="N24" s="31">
        <v>0</v>
      </c>
      <c r="O24" s="31">
        <v>2</v>
      </c>
      <c r="P24" s="31">
        <v>1</v>
      </c>
      <c r="Q24" s="31">
        <v>3</v>
      </c>
      <c r="R24" s="31">
        <v>0</v>
      </c>
      <c r="S24" s="31">
        <v>0</v>
      </c>
      <c r="T24" s="31">
        <v>0</v>
      </c>
      <c r="U24" s="31">
        <v>2</v>
      </c>
      <c r="V24" s="31">
        <v>1</v>
      </c>
      <c r="W24" s="32">
        <f t="shared" si="2"/>
        <v>100</v>
      </c>
      <c r="X24" s="103">
        <v>16</v>
      </c>
      <c r="Y24" s="31">
        <v>15</v>
      </c>
      <c r="Z24" s="91">
        <v>9</v>
      </c>
      <c r="AA24" s="32">
        <f t="shared" si="3"/>
        <v>8.2568807339449553</v>
      </c>
      <c r="AB24" s="31">
        <v>0</v>
      </c>
      <c r="AC24" s="31">
        <v>0</v>
      </c>
      <c r="AD24" s="31">
        <v>0</v>
      </c>
      <c r="AE24" s="31">
        <v>0</v>
      </c>
      <c r="AF24" s="31">
        <v>7</v>
      </c>
      <c r="AG24" s="31">
        <v>2</v>
      </c>
    </row>
    <row r="25" spans="1:35" s="51" customFormat="1" ht="31.5">
      <c r="B25" s="31">
        <v>11</v>
      </c>
      <c r="C25" s="31" t="s">
        <v>271</v>
      </c>
      <c r="D25" s="31" t="s">
        <v>89</v>
      </c>
      <c r="E25" s="31">
        <v>17.52</v>
      </c>
      <c r="F25" s="31">
        <v>111</v>
      </c>
      <c r="G25" s="31">
        <v>112</v>
      </c>
      <c r="H25" s="13">
        <f t="shared" si="0"/>
        <v>6.3926940639269407</v>
      </c>
      <c r="I25" s="31">
        <v>6</v>
      </c>
      <c r="J25" s="32">
        <f t="shared" si="1"/>
        <v>5.4054054054054053</v>
      </c>
      <c r="K25" s="31">
        <v>0</v>
      </c>
      <c r="L25" s="31">
        <v>0</v>
      </c>
      <c r="M25" s="31">
        <v>0</v>
      </c>
      <c r="N25" s="31">
        <v>0</v>
      </c>
      <c r="O25" s="31">
        <v>4</v>
      </c>
      <c r="P25" s="31">
        <v>2</v>
      </c>
      <c r="Q25" s="31">
        <v>6</v>
      </c>
      <c r="R25" s="31">
        <v>0</v>
      </c>
      <c r="S25" s="31">
        <v>0</v>
      </c>
      <c r="T25" s="31">
        <v>0</v>
      </c>
      <c r="U25" s="31">
        <v>4</v>
      </c>
      <c r="V25" s="31">
        <v>2</v>
      </c>
      <c r="W25" s="32">
        <f t="shared" si="2"/>
        <v>100</v>
      </c>
      <c r="X25" s="103">
        <v>17</v>
      </c>
      <c r="Y25" s="31">
        <v>15</v>
      </c>
      <c r="Z25" s="91">
        <v>6</v>
      </c>
      <c r="AA25" s="32">
        <f t="shared" si="3"/>
        <v>5.3571428571428568</v>
      </c>
      <c r="AB25" s="31">
        <v>0</v>
      </c>
      <c r="AC25" s="31">
        <v>0</v>
      </c>
      <c r="AD25" s="31">
        <v>0</v>
      </c>
      <c r="AE25" s="31">
        <v>0</v>
      </c>
      <c r="AF25" s="31">
        <v>4</v>
      </c>
      <c r="AG25" s="31">
        <v>2</v>
      </c>
    </row>
    <row r="26" spans="1:35" s="51" customFormat="1" ht="63">
      <c r="B26" s="31">
        <v>12</v>
      </c>
      <c r="C26" s="31" t="s">
        <v>104</v>
      </c>
      <c r="D26" s="31" t="s">
        <v>105</v>
      </c>
      <c r="E26" s="31">
        <v>39.700000000000003</v>
      </c>
      <c r="F26" s="31">
        <v>145</v>
      </c>
      <c r="G26" s="31">
        <v>158</v>
      </c>
      <c r="H26" s="13">
        <f t="shared" si="0"/>
        <v>3.9798488664987404</v>
      </c>
      <c r="I26" s="31">
        <v>9</v>
      </c>
      <c r="J26" s="32">
        <f t="shared" si="1"/>
        <v>6.2068965517241379</v>
      </c>
      <c r="K26" s="31">
        <v>0</v>
      </c>
      <c r="L26" s="31">
        <v>1</v>
      </c>
      <c r="M26" s="31">
        <v>0</v>
      </c>
      <c r="N26" s="31">
        <v>0</v>
      </c>
      <c r="O26" s="31">
        <v>6</v>
      </c>
      <c r="P26" s="31">
        <v>2</v>
      </c>
      <c r="Q26" s="31">
        <v>9</v>
      </c>
      <c r="R26" s="31">
        <v>1</v>
      </c>
      <c r="S26" s="31">
        <v>0</v>
      </c>
      <c r="T26" s="31">
        <v>0</v>
      </c>
      <c r="U26" s="31">
        <v>6</v>
      </c>
      <c r="V26" s="31">
        <v>2</v>
      </c>
      <c r="W26" s="32">
        <f t="shared" si="2"/>
        <v>100</v>
      </c>
      <c r="X26" s="103">
        <v>19</v>
      </c>
      <c r="Y26" s="31">
        <v>12</v>
      </c>
      <c r="Z26" s="91">
        <v>14</v>
      </c>
      <c r="AA26" s="32">
        <f t="shared" si="3"/>
        <v>8.8607594936708853</v>
      </c>
      <c r="AB26" s="31">
        <v>0</v>
      </c>
      <c r="AC26" s="31">
        <v>2</v>
      </c>
      <c r="AD26" s="31">
        <v>0</v>
      </c>
      <c r="AE26" s="31">
        <v>0</v>
      </c>
      <c r="AF26" s="31">
        <v>9</v>
      </c>
      <c r="AG26" s="31">
        <v>3</v>
      </c>
    </row>
    <row r="27" spans="1:35" s="51" customFormat="1" ht="75.75" customHeight="1">
      <c r="B27" s="31">
        <v>13</v>
      </c>
      <c r="C27" s="31" t="s">
        <v>106</v>
      </c>
      <c r="D27" s="31" t="s">
        <v>80</v>
      </c>
      <c r="E27" s="31">
        <v>7.56</v>
      </c>
      <c r="F27" s="31">
        <v>95</v>
      </c>
      <c r="G27" s="31">
        <v>98</v>
      </c>
      <c r="H27" s="13">
        <f t="shared" si="0"/>
        <v>12.962962962962964</v>
      </c>
      <c r="I27" s="31">
        <v>13</v>
      </c>
      <c r="J27" s="32">
        <f t="shared" si="1"/>
        <v>13.684210526315791</v>
      </c>
      <c r="K27" s="31">
        <v>0</v>
      </c>
      <c r="L27" s="31">
        <v>1</v>
      </c>
      <c r="M27" s="31">
        <v>0</v>
      </c>
      <c r="N27" s="31">
        <v>0</v>
      </c>
      <c r="O27" s="31">
        <v>9</v>
      </c>
      <c r="P27" s="31">
        <v>3</v>
      </c>
      <c r="Q27" s="31">
        <v>13</v>
      </c>
      <c r="R27" s="31">
        <v>1</v>
      </c>
      <c r="S27" s="31">
        <v>0</v>
      </c>
      <c r="T27" s="31">
        <v>0</v>
      </c>
      <c r="U27" s="31">
        <v>9</v>
      </c>
      <c r="V27" s="31">
        <v>3</v>
      </c>
      <c r="W27" s="32">
        <f t="shared" si="2"/>
        <v>100</v>
      </c>
      <c r="X27" s="103">
        <v>20</v>
      </c>
      <c r="Y27" s="31">
        <v>20</v>
      </c>
      <c r="Z27" s="91">
        <v>13</v>
      </c>
      <c r="AA27" s="32">
        <f t="shared" si="3"/>
        <v>13.26530612244898</v>
      </c>
      <c r="AB27" s="31">
        <v>0</v>
      </c>
      <c r="AC27" s="31">
        <v>1</v>
      </c>
      <c r="AD27" s="31">
        <v>0</v>
      </c>
      <c r="AE27" s="31">
        <v>0</v>
      </c>
      <c r="AF27" s="31">
        <v>9</v>
      </c>
      <c r="AG27" s="31">
        <v>3</v>
      </c>
    </row>
    <row r="28" spans="1:35" ht="78.75">
      <c r="B28" s="31">
        <v>14</v>
      </c>
      <c r="C28" s="31" t="s">
        <v>44</v>
      </c>
      <c r="D28" s="31" t="s">
        <v>45</v>
      </c>
      <c r="E28" s="31">
        <v>19.399999999999999</v>
      </c>
      <c r="F28" s="16">
        <v>149</v>
      </c>
      <c r="G28" s="16">
        <v>128</v>
      </c>
      <c r="H28" s="13">
        <f t="shared" si="0"/>
        <v>6.5979381443298974</v>
      </c>
      <c r="I28" s="16">
        <v>14</v>
      </c>
      <c r="J28" s="32">
        <f t="shared" si="1"/>
        <v>9.3959731543624159</v>
      </c>
      <c r="K28" s="32">
        <v>0</v>
      </c>
      <c r="L28" s="16">
        <v>1</v>
      </c>
      <c r="M28" s="16">
        <v>1</v>
      </c>
      <c r="N28" s="16">
        <v>0</v>
      </c>
      <c r="O28" s="16">
        <v>9</v>
      </c>
      <c r="P28" s="16">
        <v>3</v>
      </c>
      <c r="Q28" s="16">
        <v>14</v>
      </c>
      <c r="R28" s="16">
        <v>1</v>
      </c>
      <c r="S28" s="16">
        <v>1</v>
      </c>
      <c r="T28" s="16">
        <v>0</v>
      </c>
      <c r="U28" s="16">
        <v>9</v>
      </c>
      <c r="V28" s="16">
        <v>3</v>
      </c>
      <c r="W28" s="32">
        <f t="shared" si="2"/>
        <v>100</v>
      </c>
      <c r="X28" s="85">
        <v>19</v>
      </c>
      <c r="Y28" s="31">
        <v>15</v>
      </c>
      <c r="Z28" s="85">
        <v>14</v>
      </c>
      <c r="AA28" s="32">
        <f t="shared" si="3"/>
        <v>10.9375</v>
      </c>
      <c r="AB28" s="16">
        <v>0</v>
      </c>
      <c r="AC28" s="16">
        <v>1</v>
      </c>
      <c r="AD28" s="16">
        <v>1</v>
      </c>
      <c r="AE28" s="16">
        <v>0</v>
      </c>
      <c r="AF28" s="16">
        <v>9</v>
      </c>
      <c r="AG28" s="16">
        <v>3</v>
      </c>
      <c r="AH28" s="61"/>
      <c r="AI28" s="61"/>
    </row>
    <row r="29" spans="1:35" ht="47.25">
      <c r="B29" s="31">
        <v>15</v>
      </c>
      <c r="C29" s="31" t="s">
        <v>79</v>
      </c>
      <c r="D29" s="31" t="s">
        <v>80</v>
      </c>
      <c r="E29" s="31">
        <v>8.41</v>
      </c>
      <c r="F29" s="16">
        <v>24</v>
      </c>
      <c r="G29" s="16">
        <v>28</v>
      </c>
      <c r="H29" s="13">
        <f t="shared" si="0"/>
        <v>3.329369797859691</v>
      </c>
      <c r="I29" s="16">
        <v>1</v>
      </c>
      <c r="J29" s="32">
        <f t="shared" si="1"/>
        <v>4.1666666666666661</v>
      </c>
      <c r="K29" s="32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1</v>
      </c>
      <c r="R29" s="16">
        <v>0</v>
      </c>
      <c r="S29" s="16">
        <v>0</v>
      </c>
      <c r="T29" s="16">
        <v>0</v>
      </c>
      <c r="U29" s="16">
        <v>0</v>
      </c>
      <c r="V29" s="16">
        <v>1</v>
      </c>
      <c r="W29" s="32">
        <f t="shared" si="2"/>
        <v>100</v>
      </c>
      <c r="X29" s="85">
        <v>3</v>
      </c>
      <c r="Y29" s="31">
        <v>12</v>
      </c>
      <c r="Z29" s="85">
        <v>2</v>
      </c>
      <c r="AA29" s="32">
        <f t="shared" si="3"/>
        <v>7.1428571428571423</v>
      </c>
      <c r="AB29" s="16">
        <v>0</v>
      </c>
      <c r="AC29" s="16">
        <v>0</v>
      </c>
      <c r="AD29" s="16">
        <v>0</v>
      </c>
      <c r="AE29" s="16">
        <v>0</v>
      </c>
      <c r="AF29" s="16">
        <v>1</v>
      </c>
      <c r="AG29" s="16">
        <v>1</v>
      </c>
      <c r="AH29" s="61"/>
      <c r="AI29" s="61"/>
    </row>
    <row r="30" spans="1:35" ht="47.25">
      <c r="B30" s="31">
        <v>16</v>
      </c>
      <c r="C30" s="31" t="s">
        <v>50</v>
      </c>
      <c r="D30" s="31" t="s">
        <v>45</v>
      </c>
      <c r="E30" s="31">
        <v>24.6</v>
      </c>
      <c r="F30" s="16">
        <v>67</v>
      </c>
      <c r="G30" s="16">
        <v>70</v>
      </c>
      <c r="H30" s="13">
        <f t="shared" si="0"/>
        <v>2.8455284552845526</v>
      </c>
      <c r="I30" s="16">
        <v>5</v>
      </c>
      <c r="J30" s="32">
        <f t="shared" si="1"/>
        <v>7.4626865671641784</v>
      </c>
      <c r="K30" s="32">
        <v>0</v>
      </c>
      <c r="L30" s="16">
        <v>0</v>
      </c>
      <c r="M30" s="16">
        <v>0</v>
      </c>
      <c r="N30" s="16">
        <v>0</v>
      </c>
      <c r="O30" s="16">
        <v>4</v>
      </c>
      <c r="P30" s="16">
        <v>1</v>
      </c>
      <c r="Q30" s="16">
        <v>5</v>
      </c>
      <c r="R30" s="16">
        <v>0</v>
      </c>
      <c r="S30" s="16">
        <v>0</v>
      </c>
      <c r="T30" s="16">
        <v>0</v>
      </c>
      <c r="U30" s="16">
        <v>4</v>
      </c>
      <c r="V30" s="16">
        <v>1</v>
      </c>
      <c r="W30" s="32">
        <f t="shared" si="2"/>
        <v>100</v>
      </c>
      <c r="X30" s="85">
        <v>6</v>
      </c>
      <c r="Y30" s="31">
        <f t="shared" ref="Y30" si="4">X30/G30*100</f>
        <v>8.5714285714285712</v>
      </c>
      <c r="Z30" s="85">
        <v>5</v>
      </c>
      <c r="AA30" s="32">
        <f t="shared" si="3"/>
        <v>7.1428571428571423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1</v>
      </c>
      <c r="AH30" s="61"/>
      <c r="AI30" s="61"/>
    </row>
    <row r="31" spans="1:35" ht="63">
      <c r="B31" s="31">
        <v>17</v>
      </c>
      <c r="C31" s="31" t="s">
        <v>204</v>
      </c>
      <c r="D31" s="31" t="s">
        <v>205</v>
      </c>
      <c r="E31" s="31">
        <v>56.99</v>
      </c>
      <c r="F31" s="16">
        <v>85</v>
      </c>
      <c r="G31" s="16">
        <v>87</v>
      </c>
      <c r="H31" s="13">
        <f t="shared" si="0"/>
        <v>1.5265836111598525</v>
      </c>
      <c r="I31" s="16">
        <v>4</v>
      </c>
      <c r="J31" s="32">
        <f t="shared" si="1"/>
        <v>4.7058823529411766</v>
      </c>
      <c r="K31" s="32">
        <v>0</v>
      </c>
      <c r="L31" s="16">
        <v>0</v>
      </c>
      <c r="M31" s="16">
        <v>0</v>
      </c>
      <c r="N31" s="16">
        <v>0</v>
      </c>
      <c r="O31" s="16">
        <v>3</v>
      </c>
      <c r="P31" s="16">
        <v>1</v>
      </c>
      <c r="Q31" s="16">
        <v>4</v>
      </c>
      <c r="R31" s="16">
        <v>0</v>
      </c>
      <c r="S31" s="16">
        <v>0</v>
      </c>
      <c r="T31" s="16">
        <v>0</v>
      </c>
      <c r="U31" s="16">
        <v>3</v>
      </c>
      <c r="V31" s="16">
        <v>1</v>
      </c>
      <c r="W31" s="32">
        <f t="shared" si="2"/>
        <v>100</v>
      </c>
      <c r="X31" s="85">
        <v>7</v>
      </c>
      <c r="Y31" s="31">
        <v>8</v>
      </c>
      <c r="Z31" s="85">
        <v>5</v>
      </c>
      <c r="AA31" s="32">
        <f t="shared" si="3"/>
        <v>5.7471264367816088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2</v>
      </c>
      <c r="AH31" s="61"/>
      <c r="AI31" s="61"/>
    </row>
    <row r="32" spans="1:35" ht="92.25" customHeight="1">
      <c r="B32" s="31">
        <v>18</v>
      </c>
      <c r="C32" s="31" t="s">
        <v>254</v>
      </c>
      <c r="D32" s="31" t="s">
        <v>99</v>
      </c>
      <c r="E32" s="31">
        <v>94.8</v>
      </c>
      <c r="F32" s="16">
        <v>505</v>
      </c>
      <c r="G32" s="16">
        <v>504</v>
      </c>
      <c r="H32" s="13">
        <f t="shared" si="0"/>
        <v>5.3164556962025316</v>
      </c>
      <c r="I32" s="16">
        <v>40</v>
      </c>
      <c r="J32" s="32">
        <f t="shared" si="1"/>
        <v>7.9207920792079207</v>
      </c>
      <c r="K32" s="32">
        <v>0</v>
      </c>
      <c r="L32" s="16">
        <v>6</v>
      </c>
      <c r="M32" s="16">
        <v>0</v>
      </c>
      <c r="N32" s="16">
        <v>0</v>
      </c>
      <c r="O32" s="16">
        <v>26</v>
      </c>
      <c r="P32" s="16">
        <v>8</v>
      </c>
      <c r="Q32" s="16">
        <v>40</v>
      </c>
      <c r="R32" s="16">
        <v>6</v>
      </c>
      <c r="S32" s="16">
        <v>0</v>
      </c>
      <c r="T32" s="16">
        <v>0</v>
      </c>
      <c r="U32" s="16">
        <v>26</v>
      </c>
      <c r="V32" s="16">
        <v>8</v>
      </c>
      <c r="W32" s="32">
        <f t="shared" si="2"/>
        <v>100</v>
      </c>
      <c r="X32" s="85">
        <v>60</v>
      </c>
      <c r="Y32" s="31">
        <v>12</v>
      </c>
      <c r="Z32" s="85">
        <v>45</v>
      </c>
      <c r="AA32" s="32">
        <f t="shared" si="3"/>
        <v>8.9285714285714288</v>
      </c>
      <c r="AB32" s="16">
        <v>0</v>
      </c>
      <c r="AC32" s="16">
        <v>6</v>
      </c>
      <c r="AD32" s="16">
        <v>0</v>
      </c>
      <c r="AE32" s="16">
        <v>0</v>
      </c>
      <c r="AF32" s="16">
        <v>30</v>
      </c>
      <c r="AG32" s="16">
        <v>9</v>
      </c>
      <c r="AH32" s="61"/>
      <c r="AI32" s="61"/>
    </row>
    <row r="33" spans="1:35" ht="92.25" customHeight="1">
      <c r="B33" s="31">
        <v>19</v>
      </c>
      <c r="C33" s="31" t="s">
        <v>255</v>
      </c>
      <c r="D33" s="31" t="s">
        <v>99</v>
      </c>
      <c r="E33" s="31">
        <v>47.4</v>
      </c>
      <c r="F33" s="16">
        <v>202</v>
      </c>
      <c r="G33" s="16">
        <v>204</v>
      </c>
      <c r="H33" s="13">
        <f t="shared" si="0"/>
        <v>4.3037974683544302</v>
      </c>
      <c r="I33" s="16">
        <v>16</v>
      </c>
      <c r="J33" s="32">
        <f t="shared" si="1"/>
        <v>7.9207920792079207</v>
      </c>
      <c r="K33" s="32">
        <v>0</v>
      </c>
      <c r="L33" s="16">
        <v>2</v>
      </c>
      <c r="M33" s="16">
        <v>0</v>
      </c>
      <c r="N33" s="16">
        <v>0</v>
      </c>
      <c r="O33" s="16">
        <v>10</v>
      </c>
      <c r="P33" s="16">
        <v>4</v>
      </c>
      <c r="Q33" s="16">
        <v>16</v>
      </c>
      <c r="R33" s="16">
        <v>2</v>
      </c>
      <c r="S33" s="16">
        <v>0</v>
      </c>
      <c r="T33" s="16">
        <v>0</v>
      </c>
      <c r="U33" s="16">
        <v>10</v>
      </c>
      <c r="V33" s="16">
        <v>4</v>
      </c>
      <c r="W33" s="32">
        <f t="shared" si="2"/>
        <v>100</v>
      </c>
      <c r="X33" s="85">
        <v>24</v>
      </c>
      <c r="Y33" s="31">
        <v>12</v>
      </c>
      <c r="Z33" s="85">
        <v>20</v>
      </c>
      <c r="AA33" s="32">
        <f t="shared" si="3"/>
        <v>9.8039215686274517</v>
      </c>
      <c r="AB33" s="16">
        <v>0</v>
      </c>
      <c r="AC33" s="16">
        <v>2</v>
      </c>
      <c r="AD33" s="16">
        <v>0</v>
      </c>
      <c r="AE33" s="16">
        <v>0</v>
      </c>
      <c r="AF33" s="16">
        <v>13</v>
      </c>
      <c r="AG33" s="16">
        <v>5</v>
      </c>
      <c r="AH33" s="61"/>
      <c r="AI33" s="61"/>
    </row>
    <row r="34" spans="1:35" ht="47.25">
      <c r="B34" s="31">
        <v>20</v>
      </c>
      <c r="C34" s="31" t="s">
        <v>98</v>
      </c>
      <c r="D34" s="31" t="s">
        <v>99</v>
      </c>
      <c r="E34" s="31">
        <v>8</v>
      </c>
      <c r="F34" s="16">
        <v>26</v>
      </c>
      <c r="G34" s="16">
        <v>26</v>
      </c>
      <c r="H34" s="13">
        <f t="shared" si="0"/>
        <v>3.25</v>
      </c>
      <c r="I34" s="16">
        <v>1</v>
      </c>
      <c r="J34" s="32">
        <f t="shared" si="1"/>
        <v>3.8461538461538463</v>
      </c>
      <c r="K34" s="32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1</v>
      </c>
      <c r="R34" s="16">
        <v>0</v>
      </c>
      <c r="S34" s="16">
        <v>0</v>
      </c>
      <c r="T34" s="16">
        <v>0</v>
      </c>
      <c r="U34" s="16">
        <v>0</v>
      </c>
      <c r="V34" s="16">
        <v>1</v>
      </c>
      <c r="W34" s="32">
        <f t="shared" si="2"/>
        <v>100</v>
      </c>
      <c r="X34" s="85">
        <v>3</v>
      </c>
      <c r="Y34" s="31">
        <v>12</v>
      </c>
      <c r="Z34" s="85">
        <v>2</v>
      </c>
      <c r="AA34" s="32">
        <f t="shared" si="3"/>
        <v>7.6923076923076925</v>
      </c>
      <c r="AB34" s="16">
        <v>0</v>
      </c>
      <c r="AC34" s="16">
        <v>0</v>
      </c>
      <c r="AD34" s="16">
        <v>0</v>
      </c>
      <c r="AE34" s="16">
        <v>0</v>
      </c>
      <c r="AF34" s="16">
        <v>1</v>
      </c>
      <c r="AG34" s="16">
        <v>1</v>
      </c>
      <c r="AH34" s="61"/>
      <c r="AI34" s="61"/>
    </row>
    <row r="35" spans="1:35" ht="110.25">
      <c r="B35" s="31">
        <v>21</v>
      </c>
      <c r="C35" s="31" t="s">
        <v>175</v>
      </c>
      <c r="D35" s="31" t="s">
        <v>176</v>
      </c>
      <c r="E35" s="31">
        <v>94.6</v>
      </c>
      <c r="F35" s="16">
        <v>45</v>
      </c>
      <c r="G35" s="16">
        <v>126</v>
      </c>
      <c r="H35" s="13">
        <f t="shared" si="0"/>
        <v>1.3319238900634249</v>
      </c>
      <c r="I35" s="16">
        <v>1</v>
      </c>
      <c r="J35" s="32">
        <f t="shared" si="1"/>
        <v>2.2222222222222223</v>
      </c>
      <c r="K35" s="32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</v>
      </c>
      <c r="Q35" s="16">
        <v>1</v>
      </c>
      <c r="R35" s="16">
        <v>0</v>
      </c>
      <c r="S35" s="16">
        <v>0</v>
      </c>
      <c r="T35" s="16">
        <v>0</v>
      </c>
      <c r="U35" s="16">
        <v>0</v>
      </c>
      <c r="V35" s="16">
        <v>1</v>
      </c>
      <c r="W35" s="32">
        <f t="shared" si="2"/>
        <v>100</v>
      </c>
      <c r="X35" s="85">
        <v>6</v>
      </c>
      <c r="Y35" s="31">
        <v>5</v>
      </c>
      <c r="Z35" s="85">
        <v>3</v>
      </c>
      <c r="AA35" s="32">
        <f t="shared" si="3"/>
        <v>2.3809523809523809</v>
      </c>
      <c r="AB35" s="16">
        <v>0</v>
      </c>
      <c r="AC35" s="16">
        <v>0</v>
      </c>
      <c r="AD35" s="16">
        <v>0</v>
      </c>
      <c r="AE35" s="16">
        <v>0</v>
      </c>
      <c r="AF35" s="16">
        <v>2</v>
      </c>
      <c r="AG35" s="16">
        <v>1</v>
      </c>
      <c r="AH35" s="61"/>
      <c r="AI35" s="61"/>
    </row>
    <row r="36" spans="1:35" ht="31.5">
      <c r="B36" s="31">
        <v>22</v>
      </c>
      <c r="C36" s="31" t="s">
        <v>271</v>
      </c>
      <c r="D36" s="31" t="s">
        <v>99</v>
      </c>
      <c r="E36" s="31">
        <v>12.2</v>
      </c>
      <c r="F36" s="16">
        <v>62</v>
      </c>
      <c r="G36" s="16">
        <v>64</v>
      </c>
      <c r="H36" s="13">
        <f t="shared" si="0"/>
        <v>5.2459016393442628</v>
      </c>
      <c r="I36" s="16">
        <v>4</v>
      </c>
      <c r="J36" s="32">
        <f t="shared" si="1"/>
        <v>6.4516129032258061</v>
      </c>
      <c r="K36" s="32">
        <v>0</v>
      </c>
      <c r="L36" s="16">
        <v>0</v>
      </c>
      <c r="M36" s="16">
        <v>0</v>
      </c>
      <c r="N36" s="16">
        <v>0</v>
      </c>
      <c r="O36" s="16">
        <v>3</v>
      </c>
      <c r="P36" s="16">
        <v>1</v>
      </c>
      <c r="Q36" s="16">
        <v>4</v>
      </c>
      <c r="R36" s="16">
        <v>0</v>
      </c>
      <c r="S36" s="16">
        <v>0</v>
      </c>
      <c r="T36" s="16">
        <v>0</v>
      </c>
      <c r="U36" s="16">
        <v>3</v>
      </c>
      <c r="V36" s="16">
        <v>1</v>
      </c>
      <c r="W36" s="32">
        <f t="shared" si="2"/>
        <v>100</v>
      </c>
      <c r="X36" s="85">
        <v>8</v>
      </c>
      <c r="Y36" s="31">
        <v>12</v>
      </c>
      <c r="Z36" s="85">
        <v>4</v>
      </c>
      <c r="AA36" s="32">
        <f t="shared" si="3"/>
        <v>6.25</v>
      </c>
      <c r="AB36" s="16">
        <v>0</v>
      </c>
      <c r="AC36" s="16">
        <v>0</v>
      </c>
      <c r="AD36" s="16">
        <v>0</v>
      </c>
      <c r="AE36" s="16">
        <v>0</v>
      </c>
      <c r="AF36" s="16">
        <v>3</v>
      </c>
      <c r="AG36" s="16">
        <v>1</v>
      </c>
      <c r="AH36" s="61"/>
      <c r="AI36" s="61"/>
    </row>
    <row r="37" spans="1:35" ht="63">
      <c r="B37" s="31">
        <v>23</v>
      </c>
      <c r="C37" s="31" t="s">
        <v>235</v>
      </c>
      <c r="D37" s="31" t="s">
        <v>142</v>
      </c>
      <c r="E37" s="31">
        <v>42.18</v>
      </c>
      <c r="F37" s="16">
        <v>32</v>
      </c>
      <c r="G37" s="16">
        <v>51</v>
      </c>
      <c r="H37" s="13">
        <f t="shared" si="0"/>
        <v>1.2091038406827881</v>
      </c>
      <c r="I37" s="16">
        <v>0</v>
      </c>
      <c r="J37" s="32">
        <f t="shared" si="1"/>
        <v>0</v>
      </c>
      <c r="K37" s="32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32">
        <v>0</v>
      </c>
      <c r="X37" s="85">
        <v>4</v>
      </c>
      <c r="Y37" s="31">
        <v>8</v>
      </c>
      <c r="Z37" s="85">
        <v>3</v>
      </c>
      <c r="AA37" s="32">
        <f t="shared" si="3"/>
        <v>5.8823529411764701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1</v>
      </c>
      <c r="AH37" s="61"/>
      <c r="AI37" s="61"/>
    </row>
    <row r="38" spans="1:35" ht="63">
      <c r="B38" s="31">
        <v>24</v>
      </c>
      <c r="C38" s="31" t="s">
        <v>141</v>
      </c>
      <c r="D38" s="31" t="s">
        <v>142</v>
      </c>
      <c r="E38" s="31">
        <v>10.56</v>
      </c>
      <c r="F38" s="16">
        <v>27</v>
      </c>
      <c r="G38" s="16">
        <v>30</v>
      </c>
      <c r="H38" s="13">
        <f t="shared" si="0"/>
        <v>2.8409090909090908</v>
      </c>
      <c r="I38" s="16">
        <v>0</v>
      </c>
      <c r="J38" s="32">
        <f t="shared" si="1"/>
        <v>0</v>
      </c>
      <c r="K38" s="32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32">
        <v>0</v>
      </c>
      <c r="X38" s="85">
        <v>2</v>
      </c>
      <c r="Y38" s="31">
        <v>8</v>
      </c>
      <c r="Z38" s="85">
        <v>2</v>
      </c>
      <c r="AA38" s="32">
        <v>8</v>
      </c>
      <c r="AB38" s="16">
        <v>0</v>
      </c>
      <c r="AC38" s="16">
        <v>0</v>
      </c>
      <c r="AD38" s="16">
        <v>0</v>
      </c>
      <c r="AE38" s="16">
        <v>0</v>
      </c>
      <c r="AF38" s="16">
        <v>1</v>
      </c>
      <c r="AG38" s="16">
        <v>1</v>
      </c>
      <c r="AH38" s="61"/>
      <c r="AI38" s="61"/>
    </row>
    <row r="39" spans="1:35" ht="63">
      <c r="B39" s="31">
        <v>25</v>
      </c>
      <c r="C39" s="31" t="s">
        <v>228</v>
      </c>
      <c r="D39" s="31" t="s">
        <v>87</v>
      </c>
      <c r="E39" s="31">
        <v>152.34</v>
      </c>
      <c r="F39" s="16">
        <v>89</v>
      </c>
      <c r="G39" s="16">
        <v>57</v>
      </c>
      <c r="H39" s="13">
        <f t="shared" si="0"/>
        <v>0.37416305632138636</v>
      </c>
      <c r="I39" s="16">
        <v>2</v>
      </c>
      <c r="J39" s="32">
        <f t="shared" si="1"/>
        <v>2.2471910112359552</v>
      </c>
      <c r="K39" s="32">
        <v>0</v>
      </c>
      <c r="L39" s="16">
        <v>0</v>
      </c>
      <c r="M39" s="16">
        <v>0</v>
      </c>
      <c r="N39" s="16">
        <v>0</v>
      </c>
      <c r="O39" s="16">
        <v>1</v>
      </c>
      <c r="P39" s="16">
        <v>1</v>
      </c>
      <c r="Q39" s="16">
        <v>2</v>
      </c>
      <c r="R39" s="16">
        <v>0</v>
      </c>
      <c r="S39" s="16">
        <v>0</v>
      </c>
      <c r="T39" s="16">
        <v>0</v>
      </c>
      <c r="U39" s="16">
        <v>1</v>
      </c>
      <c r="V39" s="16">
        <v>1</v>
      </c>
      <c r="W39" s="32">
        <f t="shared" si="2"/>
        <v>100</v>
      </c>
      <c r="X39" s="85">
        <v>3</v>
      </c>
      <c r="Y39" s="31">
        <v>5</v>
      </c>
      <c r="Z39" s="85">
        <v>3</v>
      </c>
      <c r="AA39" s="32">
        <f t="shared" si="3"/>
        <v>5.2631578947368416</v>
      </c>
      <c r="AB39" s="16">
        <v>0</v>
      </c>
      <c r="AC39" s="16">
        <v>0</v>
      </c>
      <c r="AD39" s="16">
        <v>0</v>
      </c>
      <c r="AE39" s="16">
        <v>0</v>
      </c>
      <c r="AF39" s="16">
        <v>2</v>
      </c>
      <c r="AG39" s="16">
        <v>1</v>
      </c>
      <c r="AH39" s="61"/>
      <c r="AI39" s="61"/>
    </row>
    <row r="40" spans="1:35" ht="78.75">
      <c r="B40" s="31">
        <v>26</v>
      </c>
      <c r="C40" s="31" t="s">
        <v>240</v>
      </c>
      <c r="D40" s="31" t="s">
        <v>199</v>
      </c>
      <c r="E40" s="31">
        <v>128.9</v>
      </c>
      <c r="F40" s="16">
        <v>287</v>
      </c>
      <c r="G40" s="16">
        <v>253</v>
      </c>
      <c r="H40" s="13">
        <f t="shared" si="0"/>
        <v>1.9627618308766486</v>
      </c>
      <c r="I40" s="16">
        <v>5</v>
      </c>
      <c r="J40" s="32">
        <f t="shared" si="1"/>
        <v>1.7421602787456445</v>
      </c>
      <c r="K40" s="32">
        <v>0</v>
      </c>
      <c r="L40" s="16">
        <v>0</v>
      </c>
      <c r="M40" s="16">
        <v>0</v>
      </c>
      <c r="N40" s="16">
        <v>0</v>
      </c>
      <c r="O40" s="16">
        <v>4</v>
      </c>
      <c r="P40" s="16">
        <v>1</v>
      </c>
      <c r="Q40" s="16">
        <v>5</v>
      </c>
      <c r="R40" s="16">
        <v>0</v>
      </c>
      <c r="S40" s="16">
        <v>0</v>
      </c>
      <c r="T40" s="16">
        <v>0</v>
      </c>
      <c r="U40" s="16">
        <v>4</v>
      </c>
      <c r="V40" s="16">
        <v>1</v>
      </c>
      <c r="W40" s="32">
        <f t="shared" si="2"/>
        <v>100</v>
      </c>
      <c r="X40" s="85">
        <v>20</v>
      </c>
      <c r="Y40" s="31">
        <v>8</v>
      </c>
      <c r="Z40" s="85">
        <v>5</v>
      </c>
      <c r="AA40" s="32">
        <f t="shared" si="3"/>
        <v>1.9762845849802373</v>
      </c>
      <c r="AB40" s="16">
        <v>0</v>
      </c>
      <c r="AC40" s="16">
        <v>0</v>
      </c>
      <c r="AD40" s="16">
        <v>0</v>
      </c>
      <c r="AE40" s="16">
        <v>0</v>
      </c>
      <c r="AF40" s="16">
        <v>4</v>
      </c>
      <c r="AG40" s="16">
        <v>1</v>
      </c>
      <c r="AH40" s="61"/>
      <c r="AI40" s="61"/>
    </row>
    <row r="41" spans="1:35" ht="31.5">
      <c r="B41" s="31">
        <v>27</v>
      </c>
      <c r="C41" s="5" t="s">
        <v>238</v>
      </c>
      <c r="D41" s="18" t="s">
        <v>11</v>
      </c>
      <c r="E41" s="14">
        <v>11.9</v>
      </c>
      <c r="F41" s="16">
        <v>6</v>
      </c>
      <c r="G41" s="16">
        <v>23</v>
      </c>
      <c r="H41" s="13">
        <f t="shared" si="0"/>
        <v>1.9327731092436975</v>
      </c>
      <c r="I41" s="16">
        <v>0</v>
      </c>
      <c r="J41" s="32">
        <v>0</v>
      </c>
      <c r="K41" s="32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32">
        <v>0</v>
      </c>
      <c r="X41" s="85">
        <v>2</v>
      </c>
      <c r="Y41" s="31">
        <v>8</v>
      </c>
      <c r="Z41" s="85">
        <v>1</v>
      </c>
      <c r="AA41" s="32">
        <f t="shared" si="3"/>
        <v>4.3478260869565215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1</v>
      </c>
      <c r="AH41" s="61"/>
      <c r="AI41" s="61"/>
    </row>
    <row r="42" spans="1:35" ht="47.25">
      <c r="B42" s="31">
        <v>28</v>
      </c>
      <c r="C42" s="5" t="s">
        <v>129</v>
      </c>
      <c r="D42" s="18" t="s">
        <v>11</v>
      </c>
      <c r="E42" s="14">
        <v>15.84</v>
      </c>
      <c r="F42" s="16">
        <v>90</v>
      </c>
      <c r="G42" s="16">
        <v>117</v>
      </c>
      <c r="H42" s="13">
        <f t="shared" si="0"/>
        <v>7.3863636363636367</v>
      </c>
      <c r="I42" s="16">
        <v>7</v>
      </c>
      <c r="J42" s="32">
        <f t="shared" si="1"/>
        <v>7.7777777777777777</v>
      </c>
      <c r="K42" s="32">
        <v>0</v>
      </c>
      <c r="L42" s="16">
        <v>1</v>
      </c>
      <c r="M42" s="16">
        <v>0</v>
      </c>
      <c r="N42" s="16">
        <v>0</v>
      </c>
      <c r="O42" s="16">
        <v>4</v>
      </c>
      <c r="P42" s="16">
        <v>2</v>
      </c>
      <c r="Q42" s="16">
        <v>7</v>
      </c>
      <c r="R42" s="16">
        <v>1</v>
      </c>
      <c r="S42" s="16">
        <v>0</v>
      </c>
      <c r="T42" s="16">
        <v>0</v>
      </c>
      <c r="U42" s="16">
        <v>4</v>
      </c>
      <c r="V42" s="16">
        <v>2</v>
      </c>
      <c r="W42" s="32">
        <f t="shared" si="2"/>
        <v>100</v>
      </c>
      <c r="X42" s="85">
        <v>18</v>
      </c>
      <c r="Y42" s="31">
        <v>15</v>
      </c>
      <c r="Z42" s="85">
        <v>7</v>
      </c>
      <c r="AA42" s="32">
        <f t="shared" si="3"/>
        <v>5.982905982905983</v>
      </c>
      <c r="AB42" s="16">
        <v>0</v>
      </c>
      <c r="AC42" s="16">
        <v>1</v>
      </c>
      <c r="AD42" s="16">
        <v>0</v>
      </c>
      <c r="AE42" s="16">
        <v>0</v>
      </c>
      <c r="AF42" s="16">
        <v>4</v>
      </c>
      <c r="AG42" s="16">
        <v>2</v>
      </c>
      <c r="AH42" s="61"/>
      <c r="AI42" s="61"/>
    </row>
    <row r="43" spans="1:35" ht="63">
      <c r="B43" s="31">
        <v>29</v>
      </c>
      <c r="C43" s="5" t="s">
        <v>259</v>
      </c>
      <c r="D43" s="18" t="s">
        <v>62</v>
      </c>
      <c r="E43" s="14">
        <v>124.5</v>
      </c>
      <c r="F43" s="16">
        <v>255</v>
      </c>
      <c r="G43" s="16">
        <v>308</v>
      </c>
      <c r="H43" s="13">
        <f t="shared" si="0"/>
        <v>2.4738955823293174</v>
      </c>
      <c r="I43" s="16">
        <v>16</v>
      </c>
      <c r="J43" s="32">
        <f t="shared" si="1"/>
        <v>6.2745098039215685</v>
      </c>
      <c r="K43" s="32">
        <v>0</v>
      </c>
      <c r="L43" s="16">
        <v>2</v>
      </c>
      <c r="M43" s="16">
        <v>0</v>
      </c>
      <c r="N43" s="16">
        <v>0</v>
      </c>
      <c r="O43" s="16">
        <v>10</v>
      </c>
      <c r="P43" s="16">
        <v>4</v>
      </c>
      <c r="Q43" s="16">
        <v>16</v>
      </c>
      <c r="R43" s="16">
        <v>2</v>
      </c>
      <c r="S43" s="16">
        <v>0</v>
      </c>
      <c r="T43" s="16">
        <v>0</v>
      </c>
      <c r="U43" s="16">
        <v>10</v>
      </c>
      <c r="V43" s="16">
        <v>4</v>
      </c>
      <c r="W43" s="32">
        <f t="shared" si="2"/>
        <v>100</v>
      </c>
      <c r="X43" s="85">
        <v>25</v>
      </c>
      <c r="Y43" s="31">
        <v>8</v>
      </c>
      <c r="Z43" s="85">
        <v>18</v>
      </c>
      <c r="AA43" s="32">
        <f t="shared" si="3"/>
        <v>5.8441558441558437</v>
      </c>
      <c r="AB43" s="16">
        <v>0</v>
      </c>
      <c r="AC43" s="16">
        <v>2</v>
      </c>
      <c r="AD43" s="16">
        <v>0</v>
      </c>
      <c r="AE43" s="16">
        <v>0</v>
      </c>
      <c r="AF43" s="16">
        <v>12</v>
      </c>
      <c r="AG43" s="16">
        <v>4</v>
      </c>
      <c r="AH43" s="61"/>
      <c r="AI43" s="61"/>
    </row>
    <row r="44" spans="1:35" ht="63">
      <c r="B44" s="31">
        <v>30</v>
      </c>
      <c r="C44" s="5" t="s">
        <v>168</v>
      </c>
      <c r="D44" s="18" t="s">
        <v>62</v>
      </c>
      <c r="E44" s="14">
        <v>9.15</v>
      </c>
      <c r="F44" s="16">
        <v>0</v>
      </c>
      <c r="G44" s="16">
        <v>17</v>
      </c>
      <c r="H44" s="13">
        <f t="shared" si="0"/>
        <v>1.8579234972677594</v>
      </c>
      <c r="I44" s="16">
        <v>0</v>
      </c>
      <c r="J44" s="32">
        <v>0</v>
      </c>
      <c r="K44" s="32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32">
        <v>0</v>
      </c>
      <c r="X44" s="85">
        <v>1</v>
      </c>
      <c r="Y44" s="31">
        <v>8</v>
      </c>
      <c r="Z44" s="85">
        <v>1</v>
      </c>
      <c r="AA44" s="32">
        <v>8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1</v>
      </c>
      <c r="AH44" s="61"/>
      <c r="AI44" s="61"/>
    </row>
    <row r="45" spans="1:35" ht="31.5">
      <c r="B45" s="31">
        <v>31</v>
      </c>
      <c r="C45" s="5" t="s">
        <v>260</v>
      </c>
      <c r="D45" s="18" t="s">
        <v>62</v>
      </c>
      <c r="E45" s="14">
        <v>20.34</v>
      </c>
      <c r="F45" s="16">
        <v>80</v>
      </c>
      <c r="G45" s="16">
        <v>102</v>
      </c>
      <c r="H45" s="13">
        <f t="shared" si="0"/>
        <v>5.0147492625368733</v>
      </c>
      <c r="I45" s="16">
        <v>6</v>
      </c>
      <c r="J45" s="32">
        <f t="shared" si="1"/>
        <v>7.5</v>
      </c>
      <c r="K45" s="32">
        <v>0</v>
      </c>
      <c r="L45" s="16">
        <v>0</v>
      </c>
      <c r="M45" s="16">
        <v>0</v>
      </c>
      <c r="N45" s="16">
        <v>0</v>
      </c>
      <c r="O45" s="16">
        <v>4</v>
      </c>
      <c r="P45" s="16">
        <v>2</v>
      </c>
      <c r="Q45" s="16">
        <v>6</v>
      </c>
      <c r="R45" s="16">
        <v>0</v>
      </c>
      <c r="S45" s="16">
        <v>0</v>
      </c>
      <c r="T45" s="16">
        <v>0</v>
      </c>
      <c r="U45" s="16">
        <v>4</v>
      </c>
      <c r="V45" s="16">
        <v>2</v>
      </c>
      <c r="W45" s="32">
        <f t="shared" si="2"/>
        <v>100</v>
      </c>
      <c r="X45" s="85">
        <v>12</v>
      </c>
      <c r="Y45" s="31">
        <v>12</v>
      </c>
      <c r="Z45" s="85">
        <v>6</v>
      </c>
      <c r="AA45" s="32">
        <f t="shared" si="3"/>
        <v>5.8823529411764701</v>
      </c>
      <c r="AB45" s="16">
        <v>0</v>
      </c>
      <c r="AC45" s="16">
        <v>0</v>
      </c>
      <c r="AD45" s="16">
        <v>0</v>
      </c>
      <c r="AE45" s="16">
        <v>0</v>
      </c>
      <c r="AF45" s="16">
        <v>4</v>
      </c>
      <c r="AG45" s="16">
        <v>2</v>
      </c>
      <c r="AH45" s="61"/>
      <c r="AI45" s="61"/>
    </row>
    <row r="46" spans="1:35" ht="31.5">
      <c r="B46" s="31">
        <v>32</v>
      </c>
      <c r="C46" s="5" t="s">
        <v>271</v>
      </c>
      <c r="D46" s="18" t="s">
        <v>62</v>
      </c>
      <c r="E46" s="14">
        <v>41.55</v>
      </c>
      <c r="F46" s="16">
        <v>48</v>
      </c>
      <c r="G46" s="16">
        <v>53</v>
      </c>
      <c r="H46" s="13">
        <f t="shared" si="0"/>
        <v>1.2755716004813478</v>
      </c>
      <c r="I46" s="16">
        <v>2</v>
      </c>
      <c r="J46" s="32">
        <f t="shared" si="1"/>
        <v>4.1666666666666661</v>
      </c>
      <c r="K46" s="32">
        <v>0</v>
      </c>
      <c r="L46" s="16">
        <v>0</v>
      </c>
      <c r="M46" s="16">
        <v>0</v>
      </c>
      <c r="N46" s="16">
        <v>0</v>
      </c>
      <c r="O46" s="16">
        <v>1</v>
      </c>
      <c r="P46" s="16">
        <v>1</v>
      </c>
      <c r="Q46" s="16">
        <v>2</v>
      </c>
      <c r="R46" s="16">
        <v>0</v>
      </c>
      <c r="S46" s="16">
        <v>0</v>
      </c>
      <c r="T46" s="16">
        <v>0</v>
      </c>
      <c r="U46" s="16">
        <v>1</v>
      </c>
      <c r="V46" s="16">
        <v>1</v>
      </c>
      <c r="W46" s="32">
        <f t="shared" si="2"/>
        <v>100</v>
      </c>
      <c r="X46" s="85">
        <v>4</v>
      </c>
      <c r="Y46" s="31">
        <v>8</v>
      </c>
      <c r="Z46" s="85">
        <v>2</v>
      </c>
      <c r="AA46" s="32">
        <f t="shared" si="3"/>
        <v>3.7735849056603774</v>
      </c>
      <c r="AB46" s="16">
        <v>0</v>
      </c>
      <c r="AC46" s="16">
        <v>0</v>
      </c>
      <c r="AD46" s="16">
        <v>0</v>
      </c>
      <c r="AE46" s="16">
        <v>0</v>
      </c>
      <c r="AF46" s="16">
        <v>1</v>
      </c>
      <c r="AG46" s="16">
        <v>1</v>
      </c>
      <c r="AH46" s="61"/>
      <c r="AI46" s="61"/>
    </row>
    <row r="47" spans="1:35">
      <c r="B47" s="2"/>
      <c r="C47" s="6" t="s">
        <v>1</v>
      </c>
      <c r="D47" s="17"/>
      <c r="E47" s="13"/>
      <c r="F47" s="4">
        <f>SUM(F15:F46)</f>
        <v>4062</v>
      </c>
      <c r="G47" s="4">
        <f>SUM(G15:G46)</f>
        <v>4478</v>
      </c>
      <c r="H47" s="12"/>
      <c r="I47" s="4">
        <f>SUM(I15:I46)</f>
        <v>263</v>
      </c>
      <c r="J47" s="4"/>
      <c r="K47" s="4"/>
      <c r="L47" s="4">
        <f>SUM(L15:L46)</f>
        <v>21</v>
      </c>
      <c r="M47" s="4">
        <f>SUM(M15:M46)</f>
        <v>1</v>
      </c>
      <c r="N47" s="4"/>
      <c r="O47" s="4">
        <f t="shared" ref="O47:V47" si="5">SUM(O15:O46)</f>
        <v>174</v>
      </c>
      <c r="P47" s="4">
        <f t="shared" si="5"/>
        <v>67</v>
      </c>
      <c r="Q47" s="4">
        <f t="shared" si="5"/>
        <v>261</v>
      </c>
      <c r="R47" s="4">
        <f t="shared" si="5"/>
        <v>21</v>
      </c>
      <c r="S47" s="4">
        <f t="shared" si="5"/>
        <v>1</v>
      </c>
      <c r="T47" s="4">
        <f t="shared" si="5"/>
        <v>0</v>
      </c>
      <c r="U47" s="4">
        <f t="shared" si="5"/>
        <v>174</v>
      </c>
      <c r="V47" s="4">
        <f t="shared" si="5"/>
        <v>65</v>
      </c>
      <c r="W47" s="4"/>
      <c r="X47" s="104">
        <f>SUM(X15:X46)</f>
        <v>593</v>
      </c>
      <c r="Y47" s="15"/>
      <c r="Z47" s="104">
        <f>SUM(Z15:Z46)</f>
        <v>315</v>
      </c>
      <c r="AA47" s="4"/>
      <c r="AB47" s="4">
        <f t="shared" ref="AB47:AG47" si="6">SUM(AB15:AB46)</f>
        <v>0</v>
      </c>
      <c r="AC47" s="4">
        <f t="shared" si="6"/>
        <v>24</v>
      </c>
      <c r="AD47" s="4">
        <f t="shared" si="6"/>
        <v>1</v>
      </c>
      <c r="AE47" s="4">
        <f t="shared" si="6"/>
        <v>0</v>
      </c>
      <c r="AF47" s="4">
        <f t="shared" si="6"/>
        <v>213</v>
      </c>
      <c r="AG47" s="4">
        <f t="shared" si="6"/>
        <v>77</v>
      </c>
    </row>
    <row r="48" spans="1:35" s="7" customFormat="1" ht="15.75" customHeight="1">
      <c r="A48" s="33"/>
      <c r="B48" s="152" t="s">
        <v>274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34"/>
    </row>
    <row r="49" spans="1:32" s="7" customFormat="1">
      <c r="A49" s="33"/>
      <c r="B49" s="35"/>
      <c r="C49" s="27"/>
      <c r="D49" s="24"/>
      <c r="E49" s="23"/>
      <c r="F49" s="23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113"/>
      <c r="Y49" s="34"/>
      <c r="Z49" s="116"/>
      <c r="AA49" s="34"/>
      <c r="AB49" s="34"/>
      <c r="AC49" s="34"/>
      <c r="AD49" s="34"/>
      <c r="AE49" s="34"/>
      <c r="AF49" s="34"/>
    </row>
    <row r="50" spans="1:32" s="7" customFormat="1" ht="15.75" customHeight="1">
      <c r="A50" s="29"/>
      <c r="B50" s="173" t="s">
        <v>286</v>
      </c>
      <c r="C50" s="173"/>
      <c r="D50" s="173"/>
      <c r="E50" s="8"/>
      <c r="F50" s="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14"/>
      <c r="Y50" s="153" t="s">
        <v>281</v>
      </c>
      <c r="Z50" s="153"/>
      <c r="AA50" s="153"/>
      <c r="AB50" s="153"/>
      <c r="AC50" s="153"/>
      <c r="AD50" s="58"/>
      <c r="AE50" s="36"/>
      <c r="AF50" s="36"/>
    </row>
    <row r="51" spans="1:32" s="7" customFormat="1" ht="43.5" customHeight="1">
      <c r="A51" s="29"/>
      <c r="B51" s="173"/>
      <c r="C51" s="173"/>
      <c r="D51" s="173"/>
      <c r="E51" s="10"/>
      <c r="F51" s="1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115"/>
      <c r="Y51" s="153"/>
      <c r="Z51" s="153"/>
      <c r="AA51" s="153"/>
      <c r="AB51" s="153"/>
      <c r="AC51" s="153"/>
      <c r="AD51" s="58"/>
    </row>
    <row r="52" spans="1:32">
      <c r="B52" s="173"/>
      <c r="C52" s="173"/>
      <c r="D52" s="173"/>
      <c r="X52" s="111"/>
    </row>
    <row r="53" spans="1:32">
      <c r="X53" s="111"/>
    </row>
    <row r="54" spans="1:32">
      <c r="X54" s="111"/>
    </row>
    <row r="55" spans="1:32">
      <c r="X55" s="111"/>
    </row>
    <row r="56" spans="1:32">
      <c r="X56" s="111"/>
    </row>
    <row r="57" spans="1:32">
      <c r="X57" s="111"/>
    </row>
    <row r="58" spans="1:32">
      <c r="X58" s="111"/>
    </row>
    <row r="59" spans="1:32">
      <c r="X59" s="111"/>
    </row>
    <row r="67" spans="3:3">
      <c r="C67" s="25"/>
    </row>
    <row r="68" spans="3:3">
      <c r="C68" s="25"/>
    </row>
    <row r="69" spans="3:3">
      <c r="C69" s="25"/>
    </row>
  </sheetData>
  <mergeCells count="42">
    <mergeCell ref="AC11:AG11"/>
    <mergeCell ref="Q10:W10"/>
    <mergeCell ref="W11:W13"/>
    <mergeCell ref="Y50:AC51"/>
    <mergeCell ref="K11:K13"/>
    <mergeCell ref="L11:P11"/>
    <mergeCell ref="Z11:Z13"/>
    <mergeCell ref="B48:AE48"/>
    <mergeCell ref="Q11:Q13"/>
    <mergeCell ref="R11:V11"/>
    <mergeCell ref="C9:C13"/>
    <mergeCell ref="D9:D13"/>
    <mergeCell ref="J11:J13"/>
    <mergeCell ref="L12:O12"/>
    <mergeCell ref="P12:P13"/>
    <mergeCell ref="I10:P10"/>
    <mergeCell ref="X11:X13"/>
    <mergeCell ref="Y11:Y13"/>
    <mergeCell ref="AA11:AA13"/>
    <mergeCell ref="AB11:AB13"/>
    <mergeCell ref="B9:B13"/>
    <mergeCell ref="H9:H13"/>
    <mergeCell ref="E9:E13"/>
    <mergeCell ref="F9:G10"/>
    <mergeCell ref="I9:W9"/>
    <mergeCell ref="F11:F13"/>
    <mergeCell ref="B50:D52"/>
    <mergeCell ref="B2:AF2"/>
    <mergeCell ref="B3:AF3"/>
    <mergeCell ref="B4:AF4"/>
    <mergeCell ref="B5:AF5"/>
    <mergeCell ref="B7:AF7"/>
    <mergeCell ref="B6:AF6"/>
    <mergeCell ref="X9:AG9"/>
    <mergeCell ref="G11:G13"/>
    <mergeCell ref="I11:I13"/>
    <mergeCell ref="R12:U12"/>
    <mergeCell ref="V12:V13"/>
    <mergeCell ref="X10:Y10"/>
    <mergeCell ref="Z10:AG10"/>
    <mergeCell ref="AC12:AF12"/>
    <mergeCell ref="AG12:AG13"/>
  </mergeCells>
  <phoneticPr fontId="11" type="noConversion"/>
  <conditionalFormatting sqref="C47:D47 C53:D65539 B2:C8 B49:C49 B48 C9:D14 C26:D27">
    <cfRule type="containsText" dxfId="552" priority="76" operator="containsText" text="оду">
      <formula>NOT(ISERROR(SEARCH("оду",B2)))</formula>
    </cfRule>
  </conditionalFormatting>
  <conditionalFormatting sqref="C28:D28">
    <cfRule type="containsText" dxfId="551" priority="40" operator="containsText" text="оду">
      <formula>NOT(ISERROR(SEARCH("оду",C28)))</formula>
    </cfRule>
  </conditionalFormatting>
  <conditionalFormatting sqref="C30:D30">
    <cfRule type="containsText" dxfId="550" priority="39" operator="containsText" text="оду">
      <formula>NOT(ISERROR(SEARCH("оду",C30)))</formula>
    </cfRule>
  </conditionalFormatting>
  <conditionalFormatting sqref="C29:D29">
    <cfRule type="containsText" dxfId="549" priority="38" operator="containsText" text="оду">
      <formula>NOT(ISERROR(SEARCH("оду",C29)))</formula>
    </cfRule>
  </conditionalFormatting>
  <conditionalFormatting sqref="C24:D24">
    <cfRule type="containsText" dxfId="548" priority="37" operator="containsText" text="оду">
      <formula>NOT(ISERROR(SEARCH("оду",C24)))</formula>
    </cfRule>
  </conditionalFormatting>
  <conditionalFormatting sqref="C23:D23">
    <cfRule type="containsText" dxfId="547" priority="36" operator="containsText" text="оду">
      <formula>NOT(ISERROR(SEARCH("оду",C23)))</formula>
    </cfRule>
  </conditionalFormatting>
  <conditionalFormatting sqref="C21:D21">
    <cfRule type="containsText" dxfId="546" priority="35" operator="containsText" text="оду">
      <formula>NOT(ISERROR(SEARCH("оду",C21)))</formula>
    </cfRule>
  </conditionalFormatting>
  <conditionalFormatting sqref="C34:D34">
    <cfRule type="containsText" dxfId="545" priority="34" operator="containsText" text="оду">
      <formula>NOT(ISERROR(SEARCH("оду",C34)))</formula>
    </cfRule>
  </conditionalFormatting>
  <conditionalFormatting sqref="C22:D22">
    <cfRule type="containsText" dxfId="544" priority="31" operator="containsText" text="оду">
      <formula>NOT(ISERROR(SEARCH("оду",C22)))</formula>
    </cfRule>
  </conditionalFormatting>
  <conditionalFormatting sqref="D42">
    <cfRule type="containsText" dxfId="543" priority="30" operator="containsText" text="оду">
      <formula>NOT(ISERROR(SEARCH("оду",D42)))</formula>
    </cfRule>
  </conditionalFormatting>
  <conditionalFormatting sqref="C20:D20">
    <cfRule type="containsText" dxfId="542" priority="29" operator="containsText" text="оду">
      <formula>NOT(ISERROR(SEARCH("оду",C20)))</formula>
    </cfRule>
  </conditionalFormatting>
  <conditionalFormatting sqref="C35">
    <cfRule type="containsText" dxfId="541" priority="28" operator="containsText" text="оду">
      <formula>NOT(ISERROR(SEARCH("оду",C35)))</formula>
    </cfRule>
  </conditionalFormatting>
  <conditionalFormatting sqref="D35">
    <cfRule type="containsText" dxfId="540" priority="27" operator="containsText" text="оду">
      <formula>NOT(ISERROR(SEARCH("оду",D35)))</formula>
    </cfRule>
  </conditionalFormatting>
  <conditionalFormatting sqref="C15 C19">
    <cfRule type="containsText" dxfId="539" priority="26" operator="containsText" text="оду">
      <formula>NOT(ISERROR(SEARCH("оду",C15)))</formula>
    </cfRule>
  </conditionalFormatting>
  <conditionalFormatting sqref="D15">
    <cfRule type="containsText" dxfId="538" priority="25" operator="containsText" text="оду">
      <formula>NOT(ISERROR(SEARCH("оду",D15)))</formula>
    </cfRule>
  </conditionalFormatting>
  <conditionalFormatting sqref="D19">
    <cfRule type="containsText" dxfId="537" priority="24" operator="containsText" text="оду">
      <formula>NOT(ISERROR(SEARCH("оду",D19)))</formula>
    </cfRule>
  </conditionalFormatting>
  <conditionalFormatting sqref="C31">
    <cfRule type="containsText" dxfId="536" priority="23" operator="containsText" text="оду">
      <formula>NOT(ISERROR(SEARCH("оду",C31)))</formula>
    </cfRule>
  </conditionalFormatting>
  <conditionalFormatting sqref="D31">
    <cfRule type="containsText" dxfId="535" priority="22" operator="containsText" text="оду">
      <formula>NOT(ISERROR(SEARCH("оду",D31)))</formula>
    </cfRule>
  </conditionalFormatting>
  <conditionalFormatting sqref="C16:D16">
    <cfRule type="containsText" dxfId="534" priority="21" operator="containsText" text="оду">
      <formula>NOT(ISERROR(SEARCH("оду",C16)))</formula>
    </cfRule>
  </conditionalFormatting>
  <conditionalFormatting sqref="C39:D39">
    <cfRule type="containsText" dxfId="533" priority="20" operator="containsText" text="оду">
      <formula>NOT(ISERROR(SEARCH("оду",C39)))</formula>
    </cfRule>
  </conditionalFormatting>
  <conditionalFormatting sqref="C18:D18">
    <cfRule type="containsText" dxfId="532" priority="19" operator="containsText" text="оду">
      <formula>NOT(ISERROR(SEARCH("оду",C18)))</formula>
    </cfRule>
  </conditionalFormatting>
  <conditionalFormatting sqref="C40:D40">
    <cfRule type="containsText" dxfId="531" priority="16" operator="containsText" text="оду">
      <formula>NOT(ISERROR(SEARCH("оду",C40)))</formula>
    </cfRule>
  </conditionalFormatting>
  <conditionalFormatting sqref="C32:D32">
    <cfRule type="containsText" dxfId="530" priority="15" operator="containsText" text="оду">
      <formula>NOT(ISERROR(SEARCH("оду",C32)))</formula>
    </cfRule>
  </conditionalFormatting>
  <conditionalFormatting sqref="C33:D33">
    <cfRule type="containsText" dxfId="529" priority="14" operator="containsText" text="оду">
      <formula>NOT(ISERROR(SEARCH("оду",C33)))</formula>
    </cfRule>
  </conditionalFormatting>
  <conditionalFormatting sqref="D43">
    <cfRule type="containsText" dxfId="528" priority="13" operator="containsText" text="оду">
      <formula>NOT(ISERROR(SEARCH("оду",D43)))</formula>
    </cfRule>
  </conditionalFormatting>
  <conditionalFormatting sqref="D45">
    <cfRule type="containsText" dxfId="527" priority="12" operator="containsText" text="оду">
      <formula>NOT(ISERROR(SEARCH("оду",D45)))</formula>
    </cfRule>
  </conditionalFormatting>
  <conditionalFormatting sqref="C17:D17">
    <cfRule type="containsText" dxfId="526" priority="11" operator="containsText" text="оду">
      <formula>NOT(ISERROR(SEARCH("оду",C17)))</formula>
    </cfRule>
  </conditionalFormatting>
  <conditionalFormatting sqref="C36">
    <cfRule type="containsText" dxfId="525" priority="10" operator="containsText" text="оду">
      <formula>NOT(ISERROR(SEARCH("оду",C36)))</formula>
    </cfRule>
  </conditionalFormatting>
  <conditionalFormatting sqref="D36">
    <cfRule type="containsText" dxfId="524" priority="9" operator="containsText" text="оду">
      <formula>NOT(ISERROR(SEARCH("оду",D36)))</formula>
    </cfRule>
  </conditionalFormatting>
  <conditionalFormatting sqref="C25:D25">
    <cfRule type="containsText" dxfId="523" priority="8" operator="containsText" text="оду">
      <formula>NOT(ISERROR(SEARCH("оду",C25)))</formula>
    </cfRule>
  </conditionalFormatting>
  <conditionalFormatting sqref="D46">
    <cfRule type="containsText" dxfId="522" priority="7" operator="containsText" text="оду">
      <formula>NOT(ISERROR(SEARCH("оду",D46)))</formula>
    </cfRule>
  </conditionalFormatting>
  <conditionalFormatting sqref="B50">
    <cfRule type="containsText" dxfId="521" priority="6" operator="containsText" text="оду">
      <formula>NOT(ISERROR(SEARCH("оду",B50)))</formula>
    </cfRule>
  </conditionalFormatting>
  <conditionalFormatting sqref="C38:D38">
    <cfRule type="containsText" dxfId="520" priority="5" operator="containsText" text="оду">
      <formula>NOT(ISERROR(SEARCH("оду",C38)))</formula>
    </cfRule>
  </conditionalFormatting>
  <conditionalFormatting sqref="D44">
    <cfRule type="containsText" dxfId="519" priority="4" operator="containsText" text="оду">
      <formula>NOT(ISERROR(SEARCH("оду",D44)))</formula>
    </cfRule>
  </conditionalFormatting>
  <conditionalFormatting sqref="D41">
    <cfRule type="containsText" dxfId="518" priority="3" operator="containsText" text="оду">
      <formula>NOT(ISERROR(SEARCH("оду",D41)))</formula>
    </cfRule>
  </conditionalFormatting>
  <conditionalFormatting sqref="C37">
    <cfRule type="containsText" dxfId="517" priority="2" operator="containsText" text="оду">
      <formula>NOT(ISERROR(SEARCH("оду",C37)))</formula>
    </cfRule>
  </conditionalFormatting>
  <conditionalFormatting sqref="D37">
    <cfRule type="containsText" dxfId="516" priority="1" operator="containsText" text="оду">
      <formula>NOT(ISERROR(SEARCH("оду",D37)))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topLeftCell="C1" zoomScale="75" zoomScaleNormal="55" workbookViewId="0">
      <pane xSplit="15" ySplit="14" topLeftCell="R42" activePane="bottomRight" state="frozen"/>
      <selection activeCell="C1" sqref="C1"/>
      <selection pane="topRight" activeCell="Q1" sqref="Q1"/>
      <selection pane="bottomLeft" activeCell="C15" sqref="C15"/>
      <selection pane="bottomRight" activeCell="AA43" sqref="AA43"/>
    </sheetView>
  </sheetViews>
  <sheetFormatPr defaultRowHeight="15.75"/>
  <cols>
    <col min="1" max="1" width="5.140625" style="1" customWidth="1"/>
    <col min="2" max="3" width="4.7109375" style="28" customWidth="1"/>
    <col min="4" max="4" width="30.42578125" style="1" customWidth="1"/>
    <col min="5" max="5" width="14.5703125" style="1" customWidth="1"/>
    <col min="6" max="6" width="19.85546875" style="7" customWidth="1"/>
    <col min="7" max="8" width="9.7109375" style="7" customWidth="1"/>
    <col min="9" max="9" width="13.85546875" style="7" customWidth="1"/>
    <col min="10" max="17" width="7.42578125" style="7" customWidth="1"/>
    <col min="18" max="18" width="7.42578125" style="112" customWidth="1"/>
    <col min="19" max="22" width="7.42578125" style="7" customWidth="1"/>
    <col min="23" max="23" width="7.42578125" style="112" customWidth="1"/>
    <col min="24" max="24" width="10.85546875" style="7" customWidth="1"/>
    <col min="25" max="25" width="7.42578125" style="7" customWidth="1"/>
    <col min="26" max="26" width="8.7109375" style="1" customWidth="1"/>
    <col min="27" max="27" width="9.28515625" style="1" bestFit="1" customWidth="1"/>
    <col min="28" max="29" width="9.28515625" style="1" customWidth="1"/>
    <col min="30" max="30" width="9.5703125" style="1" customWidth="1"/>
    <col min="31" max="32" width="9.42578125" style="1" customWidth="1"/>
    <col min="33" max="33" width="10.140625" style="1" customWidth="1"/>
    <col min="34" max="34" width="8.28515625" style="1" customWidth="1"/>
    <col min="35" max="16384" width="9.140625" style="1"/>
  </cols>
  <sheetData>
    <row r="1" spans="1:34" s="7" customFormat="1">
      <c r="A1" s="29"/>
      <c r="H1" s="37"/>
      <c r="I1" s="37"/>
      <c r="J1" s="37"/>
      <c r="K1" s="37"/>
      <c r="L1" s="37"/>
      <c r="M1" s="37"/>
      <c r="N1" s="37"/>
      <c r="O1" s="37"/>
      <c r="P1" s="37"/>
      <c r="Q1" s="37"/>
      <c r="R1" s="127"/>
      <c r="S1" s="37"/>
      <c r="T1" s="37"/>
      <c r="U1" s="37"/>
      <c r="V1" s="37"/>
      <c r="W1" s="127"/>
      <c r="X1" s="37"/>
    </row>
    <row r="2" spans="1:34" s="7" customFormat="1" ht="18.75">
      <c r="A2" s="29"/>
      <c r="B2" s="166" t="s">
        <v>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4" s="7" customFormat="1" ht="18.75">
      <c r="A3" s="29"/>
      <c r="B3" s="167" t="s">
        <v>37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</row>
    <row r="4" spans="1:34" s="7" customFormat="1">
      <c r="A4" s="29"/>
      <c r="B4" s="168" t="s">
        <v>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4" s="7" customFormat="1" ht="18.75">
      <c r="A5" s="29"/>
      <c r="B5" s="167" t="s">
        <v>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</row>
    <row r="6" spans="1:34" s="7" customFormat="1">
      <c r="A6" s="29"/>
      <c r="B6" s="168" t="s">
        <v>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</row>
    <row r="7" spans="1:34" s="7" customFormat="1" ht="18.75">
      <c r="A7" s="29"/>
      <c r="B7" s="166" t="s">
        <v>40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4" s="7" customFormat="1" ht="18.75">
      <c r="A8" s="29"/>
      <c r="B8" s="57"/>
      <c r="C8" s="139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110"/>
      <c r="S8" s="57"/>
      <c r="T8" s="57"/>
      <c r="U8" s="57"/>
      <c r="V8" s="57"/>
      <c r="W8" s="110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4" ht="16.5" thickBot="1"/>
    <row r="10" spans="1:34" ht="57" customHeight="1" thickBot="1">
      <c r="B10" s="169" t="s">
        <v>13</v>
      </c>
      <c r="C10" s="154" t="s">
        <v>13</v>
      </c>
      <c r="D10" s="175" t="s">
        <v>35</v>
      </c>
      <c r="E10" s="154" t="s">
        <v>34</v>
      </c>
      <c r="F10" s="154" t="s">
        <v>14</v>
      </c>
      <c r="G10" s="169" t="s">
        <v>15</v>
      </c>
      <c r="H10" s="170"/>
      <c r="I10" s="154" t="s">
        <v>16</v>
      </c>
      <c r="J10" s="157" t="s">
        <v>17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9"/>
      <c r="Y10" s="157" t="s">
        <v>18</v>
      </c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4" ht="57" customHeight="1" thickBot="1">
      <c r="B11" s="174"/>
      <c r="C11" s="155"/>
      <c r="D11" s="176"/>
      <c r="E11" s="155"/>
      <c r="F11" s="155"/>
      <c r="G11" s="171"/>
      <c r="H11" s="172"/>
      <c r="I11" s="155"/>
      <c r="J11" s="157" t="s">
        <v>19</v>
      </c>
      <c r="K11" s="158"/>
      <c r="L11" s="158"/>
      <c r="M11" s="158"/>
      <c r="N11" s="158"/>
      <c r="O11" s="158"/>
      <c r="P11" s="158"/>
      <c r="Q11" s="159"/>
      <c r="R11" s="157" t="s">
        <v>20</v>
      </c>
      <c r="S11" s="158"/>
      <c r="T11" s="158"/>
      <c r="U11" s="158"/>
      <c r="V11" s="158"/>
      <c r="W11" s="158"/>
      <c r="X11" s="159"/>
      <c r="Y11" s="157" t="s">
        <v>21</v>
      </c>
      <c r="Z11" s="159"/>
      <c r="AA11" s="157" t="s">
        <v>22</v>
      </c>
      <c r="AB11" s="158"/>
      <c r="AC11" s="158"/>
      <c r="AD11" s="158"/>
      <c r="AE11" s="158"/>
      <c r="AF11" s="158"/>
      <c r="AG11" s="158"/>
      <c r="AH11" s="159"/>
    </row>
    <row r="12" spans="1:34" ht="16.5" thickBot="1">
      <c r="B12" s="174"/>
      <c r="C12" s="155"/>
      <c r="D12" s="176"/>
      <c r="E12" s="155"/>
      <c r="F12" s="155"/>
      <c r="G12" s="154" t="s">
        <v>41</v>
      </c>
      <c r="H12" s="154" t="s">
        <v>291</v>
      </c>
      <c r="I12" s="155"/>
      <c r="J12" s="154" t="s">
        <v>23</v>
      </c>
      <c r="K12" s="154" t="s">
        <v>24</v>
      </c>
      <c r="L12" s="154" t="s">
        <v>25</v>
      </c>
      <c r="M12" s="157" t="s">
        <v>0</v>
      </c>
      <c r="N12" s="158"/>
      <c r="O12" s="158"/>
      <c r="P12" s="158"/>
      <c r="Q12" s="159"/>
      <c r="R12" s="160" t="s">
        <v>23</v>
      </c>
      <c r="S12" s="157" t="s">
        <v>26</v>
      </c>
      <c r="T12" s="158"/>
      <c r="U12" s="158"/>
      <c r="V12" s="158"/>
      <c r="W12" s="159"/>
      <c r="X12" s="154" t="s">
        <v>27</v>
      </c>
      <c r="Y12" s="154" t="s">
        <v>23</v>
      </c>
      <c r="Z12" s="154" t="s">
        <v>24</v>
      </c>
      <c r="AA12" s="154" t="s">
        <v>23</v>
      </c>
      <c r="AB12" s="154" t="s">
        <v>24</v>
      </c>
      <c r="AC12" s="154" t="s">
        <v>28</v>
      </c>
      <c r="AD12" s="157" t="s">
        <v>26</v>
      </c>
      <c r="AE12" s="158"/>
      <c r="AF12" s="158"/>
      <c r="AG12" s="158"/>
      <c r="AH12" s="159"/>
    </row>
    <row r="13" spans="1:34" ht="16.5" thickBot="1">
      <c r="B13" s="174"/>
      <c r="C13" s="155"/>
      <c r="D13" s="176"/>
      <c r="E13" s="155"/>
      <c r="F13" s="155"/>
      <c r="G13" s="155"/>
      <c r="H13" s="155"/>
      <c r="I13" s="155"/>
      <c r="J13" s="155"/>
      <c r="K13" s="155"/>
      <c r="L13" s="155"/>
      <c r="M13" s="157" t="s">
        <v>29</v>
      </c>
      <c r="N13" s="158"/>
      <c r="O13" s="158"/>
      <c r="P13" s="159"/>
      <c r="Q13" s="154" t="s">
        <v>30</v>
      </c>
      <c r="R13" s="165"/>
      <c r="S13" s="157" t="s">
        <v>29</v>
      </c>
      <c r="T13" s="158"/>
      <c r="U13" s="158"/>
      <c r="V13" s="159"/>
      <c r="W13" s="160" t="s">
        <v>30</v>
      </c>
      <c r="X13" s="155"/>
      <c r="Y13" s="155"/>
      <c r="Z13" s="155"/>
      <c r="AA13" s="155"/>
      <c r="AB13" s="155"/>
      <c r="AC13" s="155"/>
      <c r="AD13" s="157" t="s">
        <v>29</v>
      </c>
      <c r="AE13" s="158"/>
      <c r="AF13" s="158"/>
      <c r="AG13" s="159"/>
      <c r="AH13" s="154" t="s">
        <v>30</v>
      </c>
    </row>
    <row r="14" spans="1:34" ht="142.5" thickBot="1">
      <c r="B14" s="171"/>
      <c r="C14" s="156"/>
      <c r="D14" s="177"/>
      <c r="E14" s="156"/>
      <c r="F14" s="156"/>
      <c r="G14" s="156"/>
      <c r="H14" s="156"/>
      <c r="I14" s="156"/>
      <c r="J14" s="156"/>
      <c r="K14" s="156"/>
      <c r="L14" s="156"/>
      <c r="M14" s="59" t="s">
        <v>31</v>
      </c>
      <c r="N14" s="59" t="s">
        <v>2</v>
      </c>
      <c r="O14" s="59" t="s">
        <v>32</v>
      </c>
      <c r="P14" s="59" t="s">
        <v>33</v>
      </c>
      <c r="Q14" s="156"/>
      <c r="R14" s="161"/>
      <c r="S14" s="59" t="s">
        <v>31</v>
      </c>
      <c r="T14" s="59" t="s">
        <v>2</v>
      </c>
      <c r="U14" s="59" t="s">
        <v>32</v>
      </c>
      <c r="V14" s="59" t="s">
        <v>33</v>
      </c>
      <c r="W14" s="161"/>
      <c r="X14" s="156"/>
      <c r="Y14" s="156"/>
      <c r="Z14" s="156"/>
      <c r="AA14" s="156"/>
      <c r="AB14" s="156"/>
      <c r="AC14" s="156"/>
      <c r="AD14" s="59" t="s">
        <v>31</v>
      </c>
      <c r="AE14" s="59" t="s">
        <v>2</v>
      </c>
      <c r="AF14" s="59" t="s">
        <v>32</v>
      </c>
      <c r="AG14" s="59" t="s">
        <v>33</v>
      </c>
      <c r="AH14" s="156"/>
    </row>
    <row r="15" spans="1:34">
      <c r="B15" s="84">
        <v>1</v>
      </c>
      <c r="C15" s="71">
        <v>1</v>
      </c>
      <c r="D15" s="71">
        <v>2</v>
      </c>
      <c r="E15" s="71">
        <v>3</v>
      </c>
      <c r="F15" s="71">
        <v>4</v>
      </c>
      <c r="G15" s="71">
        <v>5</v>
      </c>
      <c r="H15" s="71">
        <v>6</v>
      </c>
      <c r="I15" s="71">
        <v>7</v>
      </c>
      <c r="J15" s="71">
        <v>8</v>
      </c>
      <c r="K15" s="71">
        <v>9</v>
      </c>
      <c r="L15" s="71">
        <v>10</v>
      </c>
      <c r="M15" s="71">
        <v>11</v>
      </c>
      <c r="N15" s="71">
        <v>12</v>
      </c>
      <c r="O15" s="71">
        <v>13</v>
      </c>
      <c r="P15" s="71">
        <v>14</v>
      </c>
      <c r="Q15" s="71">
        <v>15</v>
      </c>
      <c r="R15" s="105">
        <v>16</v>
      </c>
      <c r="S15" s="71">
        <v>17</v>
      </c>
      <c r="T15" s="71">
        <v>18</v>
      </c>
      <c r="U15" s="71">
        <v>19</v>
      </c>
      <c r="V15" s="71">
        <v>20</v>
      </c>
      <c r="W15" s="105">
        <v>21</v>
      </c>
      <c r="X15" s="71">
        <v>22</v>
      </c>
      <c r="Y15" s="71">
        <v>23</v>
      </c>
      <c r="Z15" s="71">
        <v>24</v>
      </c>
      <c r="AA15" s="71">
        <v>25</v>
      </c>
      <c r="AB15" s="71">
        <v>26</v>
      </c>
      <c r="AC15" s="71">
        <v>27</v>
      </c>
      <c r="AD15" s="71">
        <v>28</v>
      </c>
      <c r="AE15" s="71">
        <v>29</v>
      </c>
      <c r="AF15" s="71">
        <v>30</v>
      </c>
      <c r="AG15" s="71">
        <v>31</v>
      </c>
      <c r="AH15" s="71">
        <v>32</v>
      </c>
    </row>
    <row r="16" spans="1:34" ht="63">
      <c r="B16" s="31">
        <v>1</v>
      </c>
      <c r="C16" s="31">
        <v>1</v>
      </c>
      <c r="D16" s="5" t="s">
        <v>226</v>
      </c>
      <c r="E16" s="31" t="s">
        <v>110</v>
      </c>
      <c r="F16" s="31">
        <v>105.67</v>
      </c>
      <c r="G16" s="31">
        <v>82</v>
      </c>
      <c r="H16" s="31">
        <v>185</v>
      </c>
      <c r="I16" s="13">
        <f>H16/F16</f>
        <v>1.7507334153496734</v>
      </c>
      <c r="J16" s="31">
        <v>2</v>
      </c>
      <c r="K16" s="32">
        <f>J16/G16*100</f>
        <v>2.4390243902439024</v>
      </c>
      <c r="L16" s="31">
        <v>0</v>
      </c>
      <c r="M16" s="31">
        <v>0</v>
      </c>
      <c r="N16" s="31">
        <v>0</v>
      </c>
      <c r="O16" s="31">
        <v>0</v>
      </c>
      <c r="P16" s="31">
        <v>1</v>
      </c>
      <c r="Q16" s="31">
        <v>1</v>
      </c>
      <c r="R16" s="91">
        <v>2</v>
      </c>
      <c r="S16" s="31">
        <v>0</v>
      </c>
      <c r="T16" s="31">
        <v>0</v>
      </c>
      <c r="U16" s="31">
        <v>0</v>
      </c>
      <c r="V16" s="31">
        <v>1</v>
      </c>
      <c r="W16" s="91">
        <v>1</v>
      </c>
      <c r="X16" s="31">
        <f>R16/J16*100</f>
        <v>100</v>
      </c>
      <c r="Y16" s="31">
        <v>15</v>
      </c>
      <c r="Z16" s="31">
        <v>8</v>
      </c>
      <c r="AA16" s="91">
        <v>8</v>
      </c>
      <c r="AB16" s="32">
        <f>AA16/H16*100</f>
        <v>4.3243243243243246</v>
      </c>
      <c r="AC16" s="31">
        <v>0</v>
      </c>
      <c r="AD16" s="31">
        <v>0</v>
      </c>
      <c r="AE16" s="31">
        <v>0</v>
      </c>
      <c r="AF16" s="31">
        <v>0</v>
      </c>
      <c r="AG16" s="31">
        <v>5</v>
      </c>
      <c r="AH16" s="31">
        <v>3</v>
      </c>
    </row>
    <row r="17" spans="2:35" ht="63">
      <c r="B17" s="31"/>
      <c r="C17" s="31">
        <v>2</v>
      </c>
      <c r="D17" s="31" t="s">
        <v>111</v>
      </c>
      <c r="E17" s="31" t="s">
        <v>112</v>
      </c>
      <c r="F17" s="31">
        <v>48.1</v>
      </c>
      <c r="G17" s="31">
        <v>32</v>
      </c>
      <c r="H17" s="31">
        <v>44</v>
      </c>
      <c r="I17" s="13">
        <f>H17/F17</f>
        <v>0.9147609147609147</v>
      </c>
      <c r="J17" s="31">
        <v>0</v>
      </c>
      <c r="K17" s="32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91">
        <v>0</v>
      </c>
      <c r="S17" s="31">
        <v>0</v>
      </c>
      <c r="T17" s="31">
        <v>0</v>
      </c>
      <c r="U17" s="31">
        <v>0</v>
      </c>
      <c r="V17" s="31">
        <v>0</v>
      </c>
      <c r="W17" s="91">
        <v>0</v>
      </c>
      <c r="X17" s="31">
        <v>0</v>
      </c>
      <c r="Y17" s="31">
        <v>2</v>
      </c>
      <c r="Z17" s="31">
        <v>5</v>
      </c>
      <c r="AA17" s="91">
        <v>2</v>
      </c>
      <c r="AB17" s="32">
        <v>5</v>
      </c>
      <c r="AC17" s="31">
        <v>0</v>
      </c>
      <c r="AD17" s="31">
        <v>0</v>
      </c>
      <c r="AE17" s="31">
        <v>0</v>
      </c>
      <c r="AF17" s="31">
        <v>0</v>
      </c>
      <c r="AG17" s="31">
        <v>1</v>
      </c>
      <c r="AH17" s="31">
        <v>1</v>
      </c>
    </row>
    <row r="18" spans="2:35" ht="47.25">
      <c r="B18" s="31">
        <v>2</v>
      </c>
      <c r="C18" s="31">
        <v>3</v>
      </c>
      <c r="D18" s="31" t="s">
        <v>204</v>
      </c>
      <c r="E18" s="31" t="s">
        <v>74</v>
      </c>
      <c r="F18" s="31">
        <v>40.61</v>
      </c>
      <c r="G18" s="31">
        <v>85</v>
      </c>
      <c r="H18" s="31">
        <v>87</v>
      </c>
      <c r="I18" s="13">
        <f t="shared" ref="I18:I43" si="0">H18/F18</f>
        <v>2.1423294754986455</v>
      </c>
      <c r="J18" s="31">
        <v>3</v>
      </c>
      <c r="K18" s="32">
        <f t="shared" ref="K18:K43" si="1">J18/G18*100</f>
        <v>3.5294117647058822</v>
      </c>
      <c r="L18" s="31">
        <v>0</v>
      </c>
      <c r="M18" s="31">
        <v>0</v>
      </c>
      <c r="N18" s="31">
        <v>0</v>
      </c>
      <c r="O18" s="31">
        <v>0</v>
      </c>
      <c r="P18" s="31">
        <v>2</v>
      </c>
      <c r="Q18" s="31">
        <v>1</v>
      </c>
      <c r="R18" s="91">
        <v>3</v>
      </c>
      <c r="S18" s="31">
        <v>0</v>
      </c>
      <c r="T18" s="31">
        <v>0</v>
      </c>
      <c r="U18" s="31">
        <v>0</v>
      </c>
      <c r="V18" s="31">
        <v>2</v>
      </c>
      <c r="W18" s="91">
        <v>1</v>
      </c>
      <c r="X18" s="31">
        <f t="shared" ref="X18:X43" si="2">R18/J18*100</f>
        <v>100</v>
      </c>
      <c r="Y18" s="31">
        <v>7</v>
      </c>
      <c r="Z18" s="31">
        <v>8</v>
      </c>
      <c r="AA18" s="91">
        <v>4</v>
      </c>
      <c r="AB18" s="32">
        <f t="shared" ref="AB18:AB43" si="3">AA18/H18*100</f>
        <v>4.5977011494252871</v>
      </c>
      <c r="AC18" s="31">
        <v>0</v>
      </c>
      <c r="AD18" s="31">
        <v>0</v>
      </c>
      <c r="AE18" s="31">
        <v>0</v>
      </c>
      <c r="AF18" s="31">
        <v>0</v>
      </c>
      <c r="AG18" s="31">
        <v>2</v>
      </c>
      <c r="AH18" s="31">
        <v>2</v>
      </c>
    </row>
    <row r="19" spans="2:35" ht="60">
      <c r="B19" s="31"/>
      <c r="C19" s="31">
        <v>4</v>
      </c>
      <c r="D19" s="106" t="s">
        <v>302</v>
      </c>
      <c r="E19" s="31" t="s">
        <v>303</v>
      </c>
      <c r="F19" s="31">
        <v>15.68</v>
      </c>
      <c r="G19" s="31">
        <v>0</v>
      </c>
      <c r="H19" s="31">
        <v>21</v>
      </c>
      <c r="I19" s="13">
        <f t="shared" si="0"/>
        <v>1.3392857142857144</v>
      </c>
      <c r="J19" s="31">
        <v>0</v>
      </c>
      <c r="K19" s="32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91">
        <v>0</v>
      </c>
      <c r="S19" s="31">
        <v>0</v>
      </c>
      <c r="T19" s="31">
        <v>0</v>
      </c>
      <c r="U19" s="31">
        <v>0</v>
      </c>
      <c r="V19" s="31">
        <v>0</v>
      </c>
      <c r="W19" s="91">
        <v>0</v>
      </c>
      <c r="X19" s="31">
        <v>0</v>
      </c>
      <c r="Y19" s="31">
        <v>2</v>
      </c>
      <c r="Z19" s="31">
        <v>8</v>
      </c>
      <c r="AA19" s="91">
        <v>1</v>
      </c>
      <c r="AB19" s="32">
        <f t="shared" si="3"/>
        <v>4.7619047619047619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</v>
      </c>
    </row>
    <row r="20" spans="2:35" ht="63">
      <c r="B20" s="31">
        <v>3</v>
      </c>
      <c r="C20" s="31">
        <v>5</v>
      </c>
      <c r="D20" s="31" t="s">
        <v>268</v>
      </c>
      <c r="E20" s="31" t="s">
        <v>76</v>
      </c>
      <c r="F20" s="31">
        <v>48.22</v>
      </c>
      <c r="G20" s="31">
        <v>81</v>
      </c>
      <c r="H20" s="31">
        <v>80</v>
      </c>
      <c r="I20" s="13">
        <f t="shared" si="0"/>
        <v>1.6590626296142679</v>
      </c>
      <c r="J20" s="31">
        <v>4</v>
      </c>
      <c r="K20" s="32">
        <f t="shared" si="1"/>
        <v>4.9382716049382713</v>
      </c>
      <c r="L20" s="31">
        <v>0</v>
      </c>
      <c r="M20" s="31">
        <v>0</v>
      </c>
      <c r="N20" s="31">
        <v>0</v>
      </c>
      <c r="O20" s="31">
        <v>0</v>
      </c>
      <c r="P20" s="31">
        <v>3</v>
      </c>
      <c r="Q20" s="31">
        <v>1</v>
      </c>
      <c r="R20" s="91">
        <v>2</v>
      </c>
      <c r="S20" s="31">
        <v>0</v>
      </c>
      <c r="T20" s="31">
        <v>0</v>
      </c>
      <c r="U20" s="31">
        <v>0</v>
      </c>
      <c r="V20" s="31">
        <v>1</v>
      </c>
      <c r="W20" s="91">
        <v>1</v>
      </c>
      <c r="X20" s="31">
        <f t="shared" si="2"/>
        <v>50</v>
      </c>
      <c r="Y20" s="31">
        <v>6</v>
      </c>
      <c r="Z20" s="31">
        <v>8</v>
      </c>
      <c r="AA20" s="91">
        <v>4</v>
      </c>
      <c r="AB20" s="32">
        <f t="shared" si="3"/>
        <v>5</v>
      </c>
      <c r="AC20" s="31">
        <v>0</v>
      </c>
      <c r="AD20" s="31">
        <v>0</v>
      </c>
      <c r="AE20" s="31">
        <v>0</v>
      </c>
      <c r="AF20" s="31">
        <v>0</v>
      </c>
      <c r="AG20" s="31">
        <v>2</v>
      </c>
      <c r="AH20" s="31">
        <v>2</v>
      </c>
    </row>
    <row r="21" spans="2:35" ht="63">
      <c r="B21" s="31"/>
      <c r="C21" s="31">
        <v>6</v>
      </c>
      <c r="D21" s="31" t="s">
        <v>185</v>
      </c>
      <c r="E21" s="31" t="s">
        <v>82</v>
      </c>
      <c r="F21" s="31">
        <v>44.84</v>
      </c>
      <c r="G21" s="31">
        <v>0</v>
      </c>
      <c r="H21" s="31">
        <v>89</v>
      </c>
      <c r="I21" s="13">
        <f t="shared" si="0"/>
        <v>1.9848349687778768</v>
      </c>
      <c r="J21" s="31">
        <v>0</v>
      </c>
      <c r="K21" s="32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91">
        <v>0</v>
      </c>
      <c r="S21" s="31">
        <v>0</v>
      </c>
      <c r="T21" s="31">
        <v>0</v>
      </c>
      <c r="U21" s="31">
        <v>0</v>
      </c>
      <c r="V21" s="31">
        <v>0</v>
      </c>
      <c r="W21" s="91">
        <v>0</v>
      </c>
      <c r="X21" s="31">
        <v>0</v>
      </c>
      <c r="Y21" s="31">
        <v>7</v>
      </c>
      <c r="Z21" s="31">
        <v>8</v>
      </c>
      <c r="AA21" s="91">
        <v>4</v>
      </c>
      <c r="AB21" s="32">
        <f t="shared" si="3"/>
        <v>4.4943820224719104</v>
      </c>
      <c r="AC21" s="31">
        <v>0</v>
      </c>
      <c r="AD21" s="31">
        <v>0</v>
      </c>
      <c r="AE21" s="31">
        <v>0</v>
      </c>
      <c r="AF21" s="31">
        <v>0</v>
      </c>
      <c r="AG21" s="31">
        <v>3</v>
      </c>
      <c r="AH21" s="31">
        <v>1</v>
      </c>
    </row>
    <row r="22" spans="2:35" ht="63">
      <c r="B22" s="31"/>
      <c r="C22" s="31">
        <v>7</v>
      </c>
      <c r="D22" s="31" t="s">
        <v>135</v>
      </c>
      <c r="E22" s="31" t="s">
        <v>82</v>
      </c>
      <c r="F22" s="31">
        <v>38.26</v>
      </c>
      <c r="G22" s="31">
        <v>0</v>
      </c>
      <c r="H22" s="31">
        <v>111</v>
      </c>
      <c r="I22" s="13">
        <f t="shared" si="0"/>
        <v>2.9012023000522742</v>
      </c>
      <c r="J22" s="31">
        <v>0</v>
      </c>
      <c r="K22" s="32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91">
        <v>0</v>
      </c>
      <c r="S22" s="31">
        <v>0</v>
      </c>
      <c r="T22" s="31">
        <v>0</v>
      </c>
      <c r="U22" s="31">
        <v>0</v>
      </c>
      <c r="V22" s="31">
        <v>0</v>
      </c>
      <c r="W22" s="91">
        <v>0</v>
      </c>
      <c r="X22" s="31">
        <v>0</v>
      </c>
      <c r="Y22" s="31">
        <v>9</v>
      </c>
      <c r="Z22" s="31">
        <v>8</v>
      </c>
      <c r="AA22" s="91">
        <v>3</v>
      </c>
      <c r="AB22" s="32">
        <f t="shared" si="3"/>
        <v>2.7027027027027026</v>
      </c>
      <c r="AC22" s="31">
        <v>0</v>
      </c>
      <c r="AD22" s="31">
        <v>0</v>
      </c>
      <c r="AE22" s="31">
        <v>0</v>
      </c>
      <c r="AF22" s="31">
        <v>0</v>
      </c>
      <c r="AG22" s="31">
        <v>2</v>
      </c>
      <c r="AH22" s="31">
        <v>1</v>
      </c>
    </row>
    <row r="23" spans="2:35" ht="47.25">
      <c r="B23" s="31">
        <v>4</v>
      </c>
      <c r="C23" s="31">
        <v>8</v>
      </c>
      <c r="D23" s="31" t="s">
        <v>186</v>
      </c>
      <c r="E23" s="31" t="s">
        <v>82</v>
      </c>
      <c r="F23" s="31">
        <v>45.3</v>
      </c>
      <c r="G23" s="31">
        <v>37</v>
      </c>
      <c r="H23" s="31">
        <v>58</v>
      </c>
      <c r="I23" s="13">
        <f t="shared" si="0"/>
        <v>1.2803532008830023</v>
      </c>
      <c r="J23" s="31">
        <v>1</v>
      </c>
      <c r="K23" s="32">
        <f t="shared" si="1"/>
        <v>2.7027027027027026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1</v>
      </c>
      <c r="R23" s="91">
        <v>1</v>
      </c>
      <c r="S23" s="31">
        <v>0</v>
      </c>
      <c r="T23" s="31">
        <v>0</v>
      </c>
      <c r="U23" s="31">
        <v>0</v>
      </c>
      <c r="V23" s="31">
        <v>0</v>
      </c>
      <c r="W23" s="91">
        <v>1</v>
      </c>
      <c r="X23" s="31">
        <f t="shared" si="2"/>
        <v>100</v>
      </c>
      <c r="Y23" s="31">
        <v>5</v>
      </c>
      <c r="Z23" s="31">
        <v>8</v>
      </c>
      <c r="AA23" s="91">
        <v>3</v>
      </c>
      <c r="AB23" s="32">
        <f t="shared" si="3"/>
        <v>5.1724137931034484</v>
      </c>
      <c r="AC23" s="31">
        <v>0</v>
      </c>
      <c r="AD23" s="31">
        <v>0</v>
      </c>
      <c r="AE23" s="31">
        <v>0</v>
      </c>
      <c r="AF23" s="31">
        <v>0</v>
      </c>
      <c r="AG23" s="31">
        <v>2</v>
      </c>
      <c r="AH23" s="31">
        <v>1</v>
      </c>
    </row>
    <row r="24" spans="2:35" ht="54" customHeight="1">
      <c r="B24" s="31">
        <v>5</v>
      </c>
      <c r="C24" s="31">
        <v>9</v>
      </c>
      <c r="D24" s="31" t="s">
        <v>223</v>
      </c>
      <c r="E24" s="31" t="s">
        <v>82</v>
      </c>
      <c r="F24" s="31">
        <v>36.81</v>
      </c>
      <c r="G24" s="31">
        <v>36</v>
      </c>
      <c r="H24" s="31">
        <v>60</v>
      </c>
      <c r="I24" s="13">
        <f t="shared" si="0"/>
        <v>1.6299918500407498</v>
      </c>
      <c r="J24" s="31">
        <v>1</v>
      </c>
      <c r="K24" s="32">
        <f t="shared" si="1"/>
        <v>2.7777777777777777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1</v>
      </c>
      <c r="R24" s="91">
        <v>1</v>
      </c>
      <c r="S24" s="31">
        <v>0</v>
      </c>
      <c r="T24" s="31">
        <v>0</v>
      </c>
      <c r="U24" s="31">
        <v>0</v>
      </c>
      <c r="V24" s="31">
        <v>0</v>
      </c>
      <c r="W24" s="91">
        <v>1</v>
      </c>
      <c r="X24" s="31">
        <f t="shared" si="2"/>
        <v>100</v>
      </c>
      <c r="Y24" s="31">
        <v>5</v>
      </c>
      <c r="Z24" s="31">
        <v>8</v>
      </c>
      <c r="AA24" s="91">
        <v>5</v>
      </c>
      <c r="AB24" s="32">
        <v>8</v>
      </c>
      <c r="AC24" s="31">
        <v>0</v>
      </c>
      <c r="AD24" s="31">
        <v>0</v>
      </c>
      <c r="AE24" s="31">
        <v>0</v>
      </c>
      <c r="AF24" s="31">
        <v>0</v>
      </c>
      <c r="AG24" s="31">
        <v>4</v>
      </c>
      <c r="AH24" s="31">
        <v>1</v>
      </c>
    </row>
    <row r="25" spans="2:35" ht="54" customHeight="1">
      <c r="B25" s="31"/>
      <c r="C25" s="31">
        <v>10</v>
      </c>
      <c r="D25" s="31" t="s">
        <v>224</v>
      </c>
      <c r="E25" s="31" t="s">
        <v>82</v>
      </c>
      <c r="F25" s="31">
        <v>15</v>
      </c>
      <c r="G25" s="31">
        <v>13</v>
      </c>
      <c r="H25" s="31">
        <v>23</v>
      </c>
      <c r="I25" s="13">
        <f t="shared" si="0"/>
        <v>1.5333333333333334</v>
      </c>
      <c r="J25" s="31">
        <v>0</v>
      </c>
      <c r="K25" s="32">
        <f t="shared" si="1"/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91">
        <v>0</v>
      </c>
      <c r="S25" s="31">
        <v>0</v>
      </c>
      <c r="T25" s="31">
        <v>0</v>
      </c>
      <c r="U25" s="31">
        <v>0</v>
      </c>
      <c r="V25" s="31">
        <v>0</v>
      </c>
      <c r="W25" s="91">
        <v>0</v>
      </c>
      <c r="X25" s="31">
        <v>0</v>
      </c>
      <c r="Y25" s="31">
        <v>2</v>
      </c>
      <c r="Z25" s="31">
        <v>8</v>
      </c>
      <c r="AA25" s="91">
        <v>1</v>
      </c>
      <c r="AB25" s="32">
        <v>4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1</v>
      </c>
    </row>
    <row r="26" spans="2:35" ht="54" customHeight="1">
      <c r="B26" s="31"/>
      <c r="C26" s="31">
        <v>11</v>
      </c>
      <c r="D26" s="31" t="s">
        <v>181</v>
      </c>
      <c r="E26" s="31" t="s">
        <v>89</v>
      </c>
      <c r="F26" s="31">
        <v>21.4</v>
      </c>
      <c r="G26" s="31">
        <v>0</v>
      </c>
      <c r="H26" s="31">
        <v>65</v>
      </c>
      <c r="I26" s="13">
        <f t="shared" si="0"/>
        <v>3.0373831775700935</v>
      </c>
      <c r="J26" s="31">
        <v>0</v>
      </c>
      <c r="K26" s="32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91">
        <v>0</v>
      </c>
      <c r="S26" s="31">
        <v>0</v>
      </c>
      <c r="T26" s="31">
        <v>0</v>
      </c>
      <c r="U26" s="31">
        <v>0</v>
      </c>
      <c r="V26" s="31">
        <v>0</v>
      </c>
      <c r="W26" s="91">
        <v>0</v>
      </c>
      <c r="X26" s="31">
        <v>0</v>
      </c>
      <c r="Y26" s="31">
        <v>5</v>
      </c>
      <c r="Z26" s="31">
        <v>8</v>
      </c>
      <c r="AA26" s="91">
        <v>5</v>
      </c>
      <c r="AB26" s="32">
        <v>8</v>
      </c>
      <c r="AC26" s="31">
        <v>0</v>
      </c>
      <c r="AD26" s="31">
        <v>0</v>
      </c>
      <c r="AE26" s="31">
        <v>0</v>
      </c>
      <c r="AF26" s="31">
        <v>0</v>
      </c>
      <c r="AG26" s="31">
        <v>3</v>
      </c>
      <c r="AH26" s="31">
        <v>2</v>
      </c>
    </row>
    <row r="27" spans="2:35" ht="54" customHeight="1">
      <c r="B27" s="31">
        <v>6</v>
      </c>
      <c r="C27" s="31">
        <v>12</v>
      </c>
      <c r="D27" s="31" t="s">
        <v>230</v>
      </c>
      <c r="E27" s="31" t="s">
        <v>89</v>
      </c>
      <c r="F27" s="31">
        <v>23.28</v>
      </c>
      <c r="G27" s="31">
        <v>33</v>
      </c>
      <c r="H27" s="31">
        <v>38</v>
      </c>
      <c r="I27" s="13">
        <f t="shared" si="0"/>
        <v>1.6323024054982818</v>
      </c>
      <c r="J27" s="31">
        <v>1</v>
      </c>
      <c r="K27" s="32">
        <f t="shared" si="1"/>
        <v>3.0303030303030303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1</v>
      </c>
      <c r="R27" s="91">
        <v>1</v>
      </c>
      <c r="S27" s="31">
        <v>0</v>
      </c>
      <c r="T27" s="31">
        <v>0</v>
      </c>
      <c r="U27" s="31">
        <v>0</v>
      </c>
      <c r="V27" s="31">
        <v>0</v>
      </c>
      <c r="W27" s="91">
        <v>1</v>
      </c>
      <c r="X27" s="31">
        <f t="shared" si="2"/>
        <v>100</v>
      </c>
      <c r="Y27" s="31">
        <v>3</v>
      </c>
      <c r="Z27" s="31">
        <v>8</v>
      </c>
      <c r="AA27" s="91">
        <v>3</v>
      </c>
      <c r="AB27" s="32">
        <v>8</v>
      </c>
      <c r="AC27" s="31">
        <v>0</v>
      </c>
      <c r="AD27" s="31">
        <v>0</v>
      </c>
      <c r="AE27" s="31">
        <v>0</v>
      </c>
      <c r="AF27" s="31">
        <v>0</v>
      </c>
      <c r="AG27" s="31">
        <v>2</v>
      </c>
      <c r="AH27" s="31">
        <v>1</v>
      </c>
    </row>
    <row r="28" spans="2:35" ht="47.25">
      <c r="B28" s="31">
        <v>7</v>
      </c>
      <c r="C28" s="31">
        <v>13</v>
      </c>
      <c r="D28" s="31" t="s">
        <v>88</v>
      </c>
      <c r="E28" s="31" t="s">
        <v>89</v>
      </c>
      <c r="F28" s="31">
        <v>14.4</v>
      </c>
      <c r="G28" s="31">
        <v>56</v>
      </c>
      <c r="H28" s="31">
        <v>78</v>
      </c>
      <c r="I28" s="13">
        <f t="shared" si="0"/>
        <v>5.416666666666667</v>
      </c>
      <c r="J28" s="31">
        <v>3</v>
      </c>
      <c r="K28" s="32">
        <f t="shared" si="1"/>
        <v>5.3571428571428568</v>
      </c>
      <c r="L28" s="31">
        <v>0</v>
      </c>
      <c r="M28" s="31">
        <v>0</v>
      </c>
      <c r="N28" s="31">
        <v>0</v>
      </c>
      <c r="O28" s="31">
        <v>0</v>
      </c>
      <c r="P28" s="31">
        <v>2</v>
      </c>
      <c r="Q28" s="31">
        <v>1</v>
      </c>
      <c r="R28" s="91">
        <v>3</v>
      </c>
      <c r="S28" s="31">
        <v>0</v>
      </c>
      <c r="T28" s="31">
        <v>0</v>
      </c>
      <c r="U28" s="31">
        <v>0</v>
      </c>
      <c r="V28" s="31">
        <v>2</v>
      </c>
      <c r="W28" s="91">
        <v>1</v>
      </c>
      <c r="X28" s="31">
        <f t="shared" si="2"/>
        <v>100</v>
      </c>
      <c r="Y28" s="31">
        <v>9</v>
      </c>
      <c r="Z28" s="31">
        <v>12</v>
      </c>
      <c r="AA28" s="91">
        <v>9</v>
      </c>
      <c r="AB28" s="32">
        <f t="shared" si="3"/>
        <v>11.538461538461538</v>
      </c>
      <c r="AC28" s="31">
        <v>0</v>
      </c>
      <c r="AD28" s="31">
        <v>0</v>
      </c>
      <c r="AE28" s="31">
        <v>0</v>
      </c>
      <c r="AF28" s="31">
        <v>0</v>
      </c>
      <c r="AG28" s="31">
        <v>6</v>
      </c>
      <c r="AH28" s="31">
        <v>3</v>
      </c>
    </row>
    <row r="29" spans="2:35" ht="63">
      <c r="B29" s="31">
        <v>8</v>
      </c>
      <c r="C29" s="31">
        <v>14</v>
      </c>
      <c r="D29" s="31" t="s">
        <v>169</v>
      </c>
      <c r="E29" s="31" t="s">
        <v>89</v>
      </c>
      <c r="F29" s="31">
        <v>39.840000000000003</v>
      </c>
      <c r="G29" s="31">
        <v>74</v>
      </c>
      <c r="H29" s="31">
        <v>76</v>
      </c>
      <c r="I29" s="13">
        <f t="shared" si="0"/>
        <v>1.9076305220883532</v>
      </c>
      <c r="J29" s="31">
        <v>3</v>
      </c>
      <c r="K29" s="32">
        <f t="shared" si="1"/>
        <v>4.0540540540540544</v>
      </c>
      <c r="L29" s="31">
        <v>0</v>
      </c>
      <c r="M29" s="31">
        <v>0</v>
      </c>
      <c r="N29" s="31">
        <v>0</v>
      </c>
      <c r="O29" s="31">
        <v>0</v>
      </c>
      <c r="P29" s="31">
        <v>2</v>
      </c>
      <c r="Q29" s="31">
        <v>1</v>
      </c>
      <c r="R29" s="91">
        <v>0</v>
      </c>
      <c r="S29" s="31">
        <v>0</v>
      </c>
      <c r="T29" s="31">
        <v>0</v>
      </c>
      <c r="U29" s="31">
        <v>0</v>
      </c>
      <c r="V29" s="31">
        <v>0</v>
      </c>
      <c r="W29" s="91">
        <v>0</v>
      </c>
      <c r="X29" s="31">
        <f t="shared" si="2"/>
        <v>0</v>
      </c>
      <c r="Y29" s="31">
        <v>6</v>
      </c>
      <c r="Z29" s="31">
        <v>8</v>
      </c>
      <c r="AA29" s="91">
        <v>3</v>
      </c>
      <c r="AB29" s="32">
        <f t="shared" si="3"/>
        <v>3.9473684210526314</v>
      </c>
      <c r="AC29" s="31">
        <v>0</v>
      </c>
      <c r="AD29" s="31">
        <v>0</v>
      </c>
      <c r="AE29" s="31">
        <v>0</v>
      </c>
      <c r="AF29" s="31">
        <v>0</v>
      </c>
      <c r="AG29" s="31">
        <v>2</v>
      </c>
      <c r="AH29" s="31">
        <v>1</v>
      </c>
    </row>
    <row r="30" spans="2:35" ht="31.5">
      <c r="B30" s="31">
        <v>9</v>
      </c>
      <c r="C30" s="31">
        <v>15</v>
      </c>
      <c r="D30" s="31" t="s">
        <v>90</v>
      </c>
      <c r="E30" s="31" t="s">
        <v>89</v>
      </c>
      <c r="F30" s="31">
        <v>9.5</v>
      </c>
      <c r="G30" s="12">
        <v>34</v>
      </c>
      <c r="H30" s="12">
        <v>38</v>
      </c>
      <c r="I30" s="13">
        <f t="shared" si="0"/>
        <v>4</v>
      </c>
      <c r="J30" s="12">
        <v>2</v>
      </c>
      <c r="K30" s="32">
        <f t="shared" si="1"/>
        <v>5.8823529411764701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1</v>
      </c>
      <c r="R30" s="126">
        <v>2</v>
      </c>
      <c r="S30" s="12">
        <v>0</v>
      </c>
      <c r="T30" s="12">
        <v>0</v>
      </c>
      <c r="U30" s="12">
        <v>0</v>
      </c>
      <c r="V30" s="12">
        <v>1</v>
      </c>
      <c r="W30" s="126">
        <v>1</v>
      </c>
      <c r="X30" s="31">
        <f t="shared" si="2"/>
        <v>100</v>
      </c>
      <c r="Y30" s="16">
        <v>4</v>
      </c>
      <c r="Z30" s="31">
        <v>12</v>
      </c>
      <c r="AA30" s="85">
        <v>3</v>
      </c>
      <c r="AB30" s="32">
        <f t="shared" si="3"/>
        <v>7.8947368421052628</v>
      </c>
      <c r="AC30" s="19">
        <v>0</v>
      </c>
      <c r="AD30" s="19">
        <v>0</v>
      </c>
      <c r="AE30" s="19">
        <v>0</v>
      </c>
      <c r="AF30" s="19">
        <v>0</v>
      </c>
      <c r="AG30" s="19">
        <v>2</v>
      </c>
      <c r="AH30" s="19">
        <v>1</v>
      </c>
      <c r="AI30" s="61">
        <f>AH30/AA30*100</f>
        <v>33.333333333333329</v>
      </c>
    </row>
    <row r="31" spans="2:35" ht="47.25">
      <c r="B31" s="31">
        <v>10</v>
      </c>
      <c r="C31" s="31">
        <v>16</v>
      </c>
      <c r="D31" s="31" t="s">
        <v>107</v>
      </c>
      <c r="E31" s="31" t="s">
        <v>89</v>
      </c>
      <c r="F31" s="31">
        <v>10.78</v>
      </c>
      <c r="G31" s="12">
        <v>51</v>
      </c>
      <c r="H31" s="12">
        <v>54</v>
      </c>
      <c r="I31" s="13">
        <f t="shared" si="0"/>
        <v>5.0092764378478671</v>
      </c>
      <c r="J31" s="12">
        <v>4</v>
      </c>
      <c r="K31" s="32">
        <f t="shared" si="1"/>
        <v>7.8431372549019605</v>
      </c>
      <c r="L31" s="12">
        <v>0</v>
      </c>
      <c r="M31" s="12">
        <v>0</v>
      </c>
      <c r="N31" s="12">
        <v>0</v>
      </c>
      <c r="O31" s="12">
        <v>0</v>
      </c>
      <c r="P31" s="12">
        <v>2</v>
      </c>
      <c r="Q31" s="12">
        <v>2</v>
      </c>
      <c r="R31" s="126">
        <v>4</v>
      </c>
      <c r="S31" s="12">
        <v>0</v>
      </c>
      <c r="T31" s="12">
        <v>0</v>
      </c>
      <c r="U31" s="12">
        <v>0</v>
      </c>
      <c r="V31" s="12">
        <v>2</v>
      </c>
      <c r="W31" s="126">
        <v>2</v>
      </c>
      <c r="X31" s="31">
        <f t="shared" si="2"/>
        <v>100</v>
      </c>
      <c r="Y31" s="16">
        <v>6</v>
      </c>
      <c r="Z31" s="31">
        <v>12</v>
      </c>
      <c r="AA31" s="85">
        <v>4</v>
      </c>
      <c r="AB31" s="32">
        <f t="shared" si="3"/>
        <v>7.4074074074074066</v>
      </c>
      <c r="AC31" s="19">
        <v>0</v>
      </c>
      <c r="AD31" s="19">
        <v>0</v>
      </c>
      <c r="AE31" s="19">
        <v>0</v>
      </c>
      <c r="AF31" s="19">
        <v>0</v>
      </c>
      <c r="AG31" s="19">
        <v>2</v>
      </c>
      <c r="AH31" s="19">
        <v>2</v>
      </c>
      <c r="AI31" s="61"/>
    </row>
    <row r="32" spans="2:35" ht="31.5">
      <c r="B32" s="31">
        <v>11</v>
      </c>
      <c r="C32" s="31">
        <v>17</v>
      </c>
      <c r="D32" s="31" t="s">
        <v>96</v>
      </c>
      <c r="E32" s="31" t="s">
        <v>89</v>
      </c>
      <c r="F32" s="31">
        <v>52.07</v>
      </c>
      <c r="G32" s="12">
        <v>143</v>
      </c>
      <c r="H32" s="12">
        <v>143</v>
      </c>
      <c r="I32" s="13">
        <f t="shared" si="0"/>
        <v>2.746303053581717</v>
      </c>
      <c r="J32" s="12">
        <v>4</v>
      </c>
      <c r="K32" s="32">
        <f t="shared" si="1"/>
        <v>2.7972027972027971</v>
      </c>
      <c r="L32" s="12">
        <v>0</v>
      </c>
      <c r="M32" s="12">
        <v>0</v>
      </c>
      <c r="N32" s="12">
        <v>0</v>
      </c>
      <c r="O32" s="12">
        <v>0</v>
      </c>
      <c r="P32" s="12">
        <v>2</v>
      </c>
      <c r="Q32" s="12">
        <v>2</v>
      </c>
      <c r="R32" s="126">
        <v>4</v>
      </c>
      <c r="S32" s="12">
        <v>0</v>
      </c>
      <c r="T32" s="12">
        <v>0</v>
      </c>
      <c r="U32" s="12">
        <v>0</v>
      </c>
      <c r="V32" s="12">
        <v>2</v>
      </c>
      <c r="W32" s="126">
        <v>2</v>
      </c>
      <c r="X32" s="31">
        <f t="shared" si="2"/>
        <v>100</v>
      </c>
      <c r="Y32" s="16">
        <v>11</v>
      </c>
      <c r="Z32" s="31">
        <v>8</v>
      </c>
      <c r="AA32" s="85">
        <v>4</v>
      </c>
      <c r="AB32" s="32">
        <f t="shared" si="3"/>
        <v>2.7972027972027971</v>
      </c>
      <c r="AC32" s="19">
        <v>0</v>
      </c>
      <c r="AD32" s="19">
        <v>0</v>
      </c>
      <c r="AE32" s="19">
        <v>0</v>
      </c>
      <c r="AF32" s="19">
        <v>0</v>
      </c>
      <c r="AG32" s="19">
        <v>2</v>
      </c>
      <c r="AH32" s="19">
        <v>2</v>
      </c>
      <c r="AI32" s="61"/>
    </row>
    <row r="33" spans="1:35" ht="47.25">
      <c r="B33" s="31">
        <v>12</v>
      </c>
      <c r="C33" s="31">
        <v>18</v>
      </c>
      <c r="D33" s="31" t="s">
        <v>94</v>
      </c>
      <c r="E33" s="31" t="s">
        <v>174</v>
      </c>
      <c r="F33" s="31">
        <v>22.2</v>
      </c>
      <c r="G33" s="12">
        <v>41</v>
      </c>
      <c r="H33" s="12">
        <v>44</v>
      </c>
      <c r="I33" s="13">
        <f t="shared" si="0"/>
        <v>1.9819819819819819</v>
      </c>
      <c r="J33" s="12">
        <v>1</v>
      </c>
      <c r="K33" s="32">
        <f t="shared" si="1"/>
        <v>2.4390243902439024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</v>
      </c>
      <c r="R33" s="126">
        <v>1</v>
      </c>
      <c r="S33" s="12">
        <v>0</v>
      </c>
      <c r="T33" s="12">
        <v>0</v>
      </c>
      <c r="U33" s="12">
        <v>0</v>
      </c>
      <c r="V33" s="12">
        <v>0</v>
      </c>
      <c r="W33" s="126">
        <v>1</v>
      </c>
      <c r="X33" s="31">
        <f t="shared" si="2"/>
        <v>100</v>
      </c>
      <c r="Y33" s="16">
        <v>3</v>
      </c>
      <c r="Z33" s="31">
        <v>8</v>
      </c>
      <c r="AA33" s="85">
        <v>1</v>
      </c>
      <c r="AB33" s="32">
        <f t="shared" si="3"/>
        <v>2.2727272727272729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</v>
      </c>
      <c r="AI33" s="61"/>
    </row>
    <row r="34" spans="1:35" ht="47.25">
      <c r="B34" s="31">
        <v>13</v>
      </c>
      <c r="C34" s="31">
        <v>19</v>
      </c>
      <c r="D34" s="31" t="s">
        <v>93</v>
      </c>
      <c r="E34" s="31" t="s">
        <v>45</v>
      </c>
      <c r="F34" s="31">
        <v>17.100000000000001</v>
      </c>
      <c r="G34" s="12">
        <v>34</v>
      </c>
      <c r="H34" s="12">
        <v>44</v>
      </c>
      <c r="I34" s="13">
        <f t="shared" si="0"/>
        <v>2.5730994152046782</v>
      </c>
      <c r="J34" s="12">
        <v>1</v>
      </c>
      <c r="K34" s="32">
        <f t="shared" si="1"/>
        <v>2.9411764705882351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</v>
      </c>
      <c r="R34" s="126">
        <v>1</v>
      </c>
      <c r="S34" s="12">
        <v>0</v>
      </c>
      <c r="T34" s="12">
        <v>0</v>
      </c>
      <c r="U34" s="12">
        <v>0</v>
      </c>
      <c r="V34" s="12">
        <v>0</v>
      </c>
      <c r="W34" s="126">
        <v>1</v>
      </c>
      <c r="X34" s="31">
        <f t="shared" si="2"/>
        <v>100</v>
      </c>
      <c r="Y34" s="16">
        <v>3</v>
      </c>
      <c r="Z34" s="31">
        <v>8</v>
      </c>
      <c r="AA34" s="85">
        <v>1</v>
      </c>
      <c r="AB34" s="32">
        <f t="shared" si="3"/>
        <v>2.2727272727272729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</v>
      </c>
      <c r="AI34" s="61"/>
    </row>
    <row r="35" spans="1:35" ht="31.5">
      <c r="B35" s="31"/>
      <c r="C35" s="31">
        <v>20</v>
      </c>
      <c r="D35" s="31" t="s">
        <v>138</v>
      </c>
      <c r="E35" s="31" t="s">
        <v>45</v>
      </c>
      <c r="F35" s="31">
        <v>8.23</v>
      </c>
      <c r="G35" s="12">
        <v>16</v>
      </c>
      <c r="H35" s="12">
        <v>39</v>
      </c>
      <c r="I35" s="13">
        <f t="shared" si="0"/>
        <v>4.7387606318347508</v>
      </c>
      <c r="J35" s="12">
        <v>0</v>
      </c>
      <c r="K35" s="3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6">
        <v>0</v>
      </c>
      <c r="S35" s="12">
        <v>0</v>
      </c>
      <c r="T35" s="12">
        <v>0</v>
      </c>
      <c r="U35" s="12">
        <v>0</v>
      </c>
      <c r="V35" s="12">
        <v>0</v>
      </c>
      <c r="W35" s="126">
        <v>0</v>
      </c>
      <c r="X35" s="31">
        <v>0</v>
      </c>
      <c r="Y35" s="16">
        <v>5</v>
      </c>
      <c r="Z35" s="31">
        <v>12</v>
      </c>
      <c r="AA35" s="85">
        <v>4</v>
      </c>
      <c r="AB35" s="32">
        <f t="shared" si="3"/>
        <v>10.256410256410255</v>
      </c>
      <c r="AC35" s="19">
        <v>0</v>
      </c>
      <c r="AD35" s="19">
        <v>0</v>
      </c>
      <c r="AE35" s="19">
        <v>0</v>
      </c>
      <c r="AF35" s="19">
        <v>0</v>
      </c>
      <c r="AG35" s="19">
        <v>3</v>
      </c>
      <c r="AH35" s="19">
        <v>1</v>
      </c>
      <c r="AI35" s="61"/>
    </row>
    <row r="36" spans="1:35" ht="63">
      <c r="B36" s="31">
        <v>14</v>
      </c>
      <c r="C36" s="31">
        <v>21</v>
      </c>
      <c r="D36" s="31" t="s">
        <v>272</v>
      </c>
      <c r="E36" s="31" t="s">
        <v>273</v>
      </c>
      <c r="F36" s="31">
        <v>18.2</v>
      </c>
      <c r="G36" s="12">
        <v>32</v>
      </c>
      <c r="H36" s="12">
        <v>45</v>
      </c>
      <c r="I36" s="13">
        <f t="shared" si="0"/>
        <v>2.4725274725274726</v>
      </c>
      <c r="J36" s="12">
        <v>1</v>
      </c>
      <c r="K36" s="32">
        <f t="shared" si="1"/>
        <v>3.125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</v>
      </c>
      <c r="R36" s="126">
        <v>1</v>
      </c>
      <c r="S36" s="12">
        <v>0</v>
      </c>
      <c r="T36" s="12">
        <v>0</v>
      </c>
      <c r="U36" s="12">
        <v>0</v>
      </c>
      <c r="V36" s="12">
        <v>0</v>
      </c>
      <c r="W36" s="126">
        <v>1</v>
      </c>
      <c r="X36" s="31">
        <f t="shared" si="2"/>
        <v>100</v>
      </c>
      <c r="Y36" s="16">
        <v>4</v>
      </c>
      <c r="Z36" s="31">
        <v>8</v>
      </c>
      <c r="AA36" s="85">
        <v>2</v>
      </c>
      <c r="AB36" s="32">
        <f t="shared" si="3"/>
        <v>4.4444444444444446</v>
      </c>
      <c r="AC36" s="19">
        <v>0</v>
      </c>
      <c r="AD36" s="19">
        <v>0</v>
      </c>
      <c r="AE36" s="19">
        <v>0</v>
      </c>
      <c r="AF36" s="19">
        <v>0</v>
      </c>
      <c r="AG36" s="19">
        <v>1</v>
      </c>
      <c r="AH36" s="19">
        <v>1</v>
      </c>
      <c r="AI36" s="61"/>
    </row>
    <row r="37" spans="1:35" ht="78.75">
      <c r="B37" s="31"/>
      <c r="C37" s="31">
        <v>23</v>
      </c>
      <c r="D37" s="31" t="s">
        <v>140</v>
      </c>
      <c r="E37" s="31" t="s">
        <v>66</v>
      </c>
      <c r="F37" s="31">
        <v>8</v>
      </c>
      <c r="G37" s="12">
        <v>11</v>
      </c>
      <c r="H37" s="12">
        <v>10</v>
      </c>
      <c r="I37" s="13">
        <f t="shared" si="0"/>
        <v>1.25</v>
      </c>
      <c r="J37" s="12">
        <v>0</v>
      </c>
      <c r="K37" s="3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6">
        <v>0</v>
      </c>
      <c r="S37" s="12">
        <v>0</v>
      </c>
      <c r="T37" s="12">
        <v>0</v>
      </c>
      <c r="U37" s="12">
        <v>0</v>
      </c>
      <c r="V37" s="12">
        <v>0</v>
      </c>
      <c r="W37" s="126">
        <v>0</v>
      </c>
      <c r="X37" s="31">
        <v>0</v>
      </c>
      <c r="Y37" s="16">
        <v>1</v>
      </c>
      <c r="Z37" s="31">
        <v>8</v>
      </c>
      <c r="AA37" s="85">
        <v>1</v>
      </c>
      <c r="AB37" s="32">
        <v>8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1</v>
      </c>
      <c r="AI37" s="61"/>
    </row>
    <row r="38" spans="1:35" ht="31.5">
      <c r="B38" s="31"/>
      <c r="C38" s="31">
        <v>24</v>
      </c>
      <c r="D38" s="5" t="s">
        <v>238</v>
      </c>
      <c r="E38" s="18" t="s">
        <v>11</v>
      </c>
      <c r="F38" s="14">
        <v>11.9</v>
      </c>
      <c r="G38" s="12">
        <v>15</v>
      </c>
      <c r="H38" s="12">
        <v>25</v>
      </c>
      <c r="I38" s="13">
        <f t="shared" si="0"/>
        <v>2.1008403361344539</v>
      </c>
      <c r="J38" s="12">
        <v>0</v>
      </c>
      <c r="K38" s="3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6">
        <v>0</v>
      </c>
      <c r="S38" s="12">
        <v>0</v>
      </c>
      <c r="T38" s="12">
        <v>0</v>
      </c>
      <c r="U38" s="12">
        <v>0</v>
      </c>
      <c r="V38" s="12">
        <v>0</v>
      </c>
      <c r="W38" s="126">
        <v>0</v>
      </c>
      <c r="X38" s="31">
        <v>0</v>
      </c>
      <c r="Y38" s="16">
        <v>2</v>
      </c>
      <c r="Z38" s="31">
        <v>8</v>
      </c>
      <c r="AA38" s="85">
        <v>1</v>
      </c>
      <c r="AB38" s="32">
        <v>4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1</v>
      </c>
      <c r="AI38" s="61"/>
    </row>
    <row r="39" spans="1:35" ht="47.25">
      <c r="B39" s="31">
        <v>16</v>
      </c>
      <c r="C39" s="31">
        <v>25</v>
      </c>
      <c r="D39" s="31" t="s">
        <v>97</v>
      </c>
      <c r="E39" s="31" t="s">
        <v>11</v>
      </c>
      <c r="F39" s="31">
        <v>10.48</v>
      </c>
      <c r="G39" s="12">
        <v>35</v>
      </c>
      <c r="H39" s="12">
        <v>56</v>
      </c>
      <c r="I39" s="13">
        <f t="shared" si="0"/>
        <v>5.343511450381679</v>
      </c>
      <c r="J39" s="12">
        <v>1</v>
      </c>
      <c r="K39" s="32">
        <f t="shared" si="1"/>
        <v>2.8571428571428572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</v>
      </c>
      <c r="R39" s="126">
        <v>1</v>
      </c>
      <c r="S39" s="12">
        <v>0</v>
      </c>
      <c r="T39" s="12">
        <v>0</v>
      </c>
      <c r="U39" s="12">
        <v>0</v>
      </c>
      <c r="V39" s="12">
        <v>0</v>
      </c>
      <c r="W39" s="126">
        <v>1</v>
      </c>
      <c r="X39" s="31">
        <f t="shared" si="2"/>
        <v>100</v>
      </c>
      <c r="Y39" s="16">
        <v>7</v>
      </c>
      <c r="Z39" s="31">
        <v>12</v>
      </c>
      <c r="AA39" s="85">
        <v>3</v>
      </c>
      <c r="AB39" s="32">
        <f t="shared" si="3"/>
        <v>5.3571428571428568</v>
      </c>
      <c r="AC39" s="19">
        <v>0</v>
      </c>
      <c r="AD39" s="19">
        <v>0</v>
      </c>
      <c r="AE39" s="19">
        <v>0</v>
      </c>
      <c r="AF39" s="19">
        <v>0</v>
      </c>
      <c r="AG39" s="19">
        <v>2</v>
      </c>
      <c r="AH39" s="19">
        <v>1</v>
      </c>
      <c r="AI39" s="61"/>
    </row>
    <row r="40" spans="1:35" ht="47.25">
      <c r="B40" s="31"/>
      <c r="C40" s="31">
        <v>26</v>
      </c>
      <c r="D40" s="5" t="s">
        <v>117</v>
      </c>
      <c r="E40" s="18" t="s">
        <v>11</v>
      </c>
      <c r="F40" s="14">
        <v>14.56</v>
      </c>
      <c r="G40" s="12">
        <v>18</v>
      </c>
      <c r="H40" s="12">
        <v>32</v>
      </c>
      <c r="I40" s="13">
        <f t="shared" si="0"/>
        <v>2.1978021978021975</v>
      </c>
      <c r="J40" s="12">
        <v>0</v>
      </c>
      <c r="K40" s="3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6">
        <v>0</v>
      </c>
      <c r="S40" s="12">
        <v>0</v>
      </c>
      <c r="T40" s="12">
        <v>0</v>
      </c>
      <c r="U40" s="12">
        <v>0</v>
      </c>
      <c r="V40" s="12">
        <v>0</v>
      </c>
      <c r="W40" s="126">
        <v>0</v>
      </c>
      <c r="X40" s="31">
        <v>0</v>
      </c>
      <c r="Y40" s="16">
        <v>2</v>
      </c>
      <c r="Z40" s="31">
        <v>8</v>
      </c>
      <c r="AA40" s="85">
        <v>2</v>
      </c>
      <c r="AB40" s="32">
        <v>8</v>
      </c>
      <c r="AC40" s="19">
        <v>0</v>
      </c>
      <c r="AD40" s="19">
        <v>0</v>
      </c>
      <c r="AE40" s="19">
        <v>0</v>
      </c>
      <c r="AF40" s="19">
        <v>0</v>
      </c>
      <c r="AG40" s="19">
        <v>1</v>
      </c>
      <c r="AH40" s="19">
        <v>1</v>
      </c>
      <c r="AI40" s="61"/>
    </row>
    <row r="41" spans="1:35" ht="47.25">
      <c r="B41" s="31"/>
      <c r="C41" s="31">
        <v>27</v>
      </c>
      <c r="D41" s="5" t="s">
        <v>129</v>
      </c>
      <c r="E41" s="18" t="s">
        <v>11</v>
      </c>
      <c r="F41" s="14">
        <v>15.84</v>
      </c>
      <c r="G41" s="12">
        <v>30</v>
      </c>
      <c r="H41" s="12">
        <v>46</v>
      </c>
      <c r="I41" s="13">
        <f t="shared" si="0"/>
        <v>2.904040404040404</v>
      </c>
      <c r="J41" s="12">
        <v>0</v>
      </c>
      <c r="K41" s="3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6">
        <v>0</v>
      </c>
      <c r="S41" s="12">
        <v>0</v>
      </c>
      <c r="T41" s="12">
        <v>0</v>
      </c>
      <c r="U41" s="12">
        <v>0</v>
      </c>
      <c r="V41" s="12">
        <v>0</v>
      </c>
      <c r="W41" s="126">
        <v>0</v>
      </c>
      <c r="X41" s="31">
        <v>0</v>
      </c>
      <c r="Y41" s="16">
        <v>4</v>
      </c>
      <c r="Z41" s="31">
        <v>8</v>
      </c>
      <c r="AA41" s="85">
        <v>4</v>
      </c>
      <c r="AB41" s="32">
        <v>8</v>
      </c>
      <c r="AC41" s="19">
        <v>0</v>
      </c>
      <c r="AD41" s="19">
        <v>0</v>
      </c>
      <c r="AE41" s="19">
        <v>0</v>
      </c>
      <c r="AF41" s="19">
        <v>0</v>
      </c>
      <c r="AG41" s="19">
        <v>3</v>
      </c>
      <c r="AH41" s="19">
        <v>1</v>
      </c>
      <c r="AI41" s="61"/>
    </row>
    <row r="42" spans="1:35" ht="63">
      <c r="B42" s="31"/>
      <c r="C42" s="31">
        <v>28</v>
      </c>
      <c r="D42" s="5" t="s">
        <v>259</v>
      </c>
      <c r="E42" s="18" t="s">
        <v>62</v>
      </c>
      <c r="F42" s="14">
        <v>124.5</v>
      </c>
      <c r="G42" s="12">
        <v>0</v>
      </c>
      <c r="H42" s="12">
        <v>152</v>
      </c>
      <c r="I42" s="13">
        <f t="shared" si="0"/>
        <v>1.2208835341365463</v>
      </c>
      <c r="J42" s="12">
        <v>0</v>
      </c>
      <c r="K42" s="3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6">
        <v>0</v>
      </c>
      <c r="S42" s="12">
        <v>0</v>
      </c>
      <c r="T42" s="12">
        <v>0</v>
      </c>
      <c r="U42" s="12">
        <v>0</v>
      </c>
      <c r="V42" s="12">
        <v>0</v>
      </c>
      <c r="W42" s="126">
        <v>0</v>
      </c>
      <c r="X42" s="31">
        <v>0</v>
      </c>
      <c r="Y42" s="16">
        <v>12</v>
      </c>
      <c r="Z42" s="31">
        <v>8</v>
      </c>
      <c r="AA42" s="85">
        <v>7</v>
      </c>
      <c r="AB42" s="32">
        <f t="shared" si="3"/>
        <v>4.6052631578947363</v>
      </c>
      <c r="AC42" s="19">
        <v>0</v>
      </c>
      <c r="AD42" s="19">
        <v>1</v>
      </c>
      <c r="AE42" s="19">
        <v>0</v>
      </c>
      <c r="AF42" s="19">
        <v>0</v>
      </c>
      <c r="AG42" s="19">
        <v>4</v>
      </c>
      <c r="AH42" s="19">
        <v>2</v>
      </c>
      <c r="AI42" s="61"/>
    </row>
    <row r="43" spans="1:35" ht="63">
      <c r="B43" s="31">
        <v>17</v>
      </c>
      <c r="C43" s="31">
        <v>29</v>
      </c>
      <c r="D43" s="5" t="s">
        <v>231</v>
      </c>
      <c r="E43" s="18" t="s">
        <v>92</v>
      </c>
      <c r="F43" s="14">
        <v>213.8</v>
      </c>
      <c r="G43" s="12">
        <v>169</v>
      </c>
      <c r="H43" s="12">
        <v>291</v>
      </c>
      <c r="I43" s="13">
        <f t="shared" si="0"/>
        <v>1.3610851262862487</v>
      </c>
      <c r="J43" s="12">
        <v>5</v>
      </c>
      <c r="K43" s="32">
        <f t="shared" si="1"/>
        <v>2.9585798816568047</v>
      </c>
      <c r="L43" s="12">
        <v>0</v>
      </c>
      <c r="M43" s="12">
        <v>0</v>
      </c>
      <c r="N43" s="12">
        <v>0</v>
      </c>
      <c r="O43" s="12">
        <v>0</v>
      </c>
      <c r="P43" s="12">
        <v>3</v>
      </c>
      <c r="Q43" s="12">
        <v>2</v>
      </c>
      <c r="R43" s="126">
        <v>5</v>
      </c>
      <c r="S43" s="12">
        <v>0</v>
      </c>
      <c r="T43" s="12">
        <v>0</v>
      </c>
      <c r="U43" s="12">
        <v>0</v>
      </c>
      <c r="V43" s="12">
        <v>3</v>
      </c>
      <c r="W43" s="126">
        <v>2</v>
      </c>
      <c r="X43" s="31">
        <f t="shared" si="2"/>
        <v>100</v>
      </c>
      <c r="Y43" s="16">
        <v>23</v>
      </c>
      <c r="Z43" s="31">
        <v>8</v>
      </c>
      <c r="AA43" s="85">
        <v>10</v>
      </c>
      <c r="AB43" s="32">
        <f t="shared" si="3"/>
        <v>3.4364261168384882</v>
      </c>
      <c r="AC43" s="19">
        <v>0</v>
      </c>
      <c r="AD43" s="19">
        <v>0</v>
      </c>
      <c r="AE43" s="19">
        <v>0</v>
      </c>
      <c r="AF43" s="19">
        <v>0</v>
      </c>
      <c r="AG43" s="19">
        <v>6</v>
      </c>
      <c r="AH43" s="19">
        <v>4</v>
      </c>
      <c r="AI43" s="61"/>
    </row>
    <row r="44" spans="1:35">
      <c r="B44" s="21"/>
      <c r="C44" s="21"/>
      <c r="D44" s="99" t="s">
        <v>1</v>
      </c>
      <c r="E44" s="18"/>
      <c r="F44" s="13"/>
      <c r="G44" s="85">
        <f>SUM(G16:G43)</f>
        <v>1158</v>
      </c>
      <c r="H44" s="85">
        <f>SUM(H16:H43)</f>
        <v>2034</v>
      </c>
      <c r="I44" s="20"/>
      <c r="J44" s="12">
        <f>SUM(J16:J43)</f>
        <v>37</v>
      </c>
      <c r="K44" s="12"/>
      <c r="L44" s="12"/>
      <c r="M44" s="12"/>
      <c r="N44" s="12"/>
      <c r="O44" s="12"/>
      <c r="P44" s="12">
        <f>SUM(P16:P43)</f>
        <v>18</v>
      </c>
      <c r="Q44" s="12">
        <f>SUM(Q16:Q43)</f>
        <v>19</v>
      </c>
      <c r="R44" s="126">
        <f>SUM(R16:R43)</f>
        <v>32</v>
      </c>
      <c r="S44" s="12">
        <f>SUM(S16:S43)</f>
        <v>0</v>
      </c>
      <c r="T44" s="12">
        <v>0</v>
      </c>
      <c r="U44" s="12">
        <v>0</v>
      </c>
      <c r="V44" s="12">
        <f>SUM(V16:V43)</f>
        <v>14</v>
      </c>
      <c r="W44" s="126">
        <f>SUM(W16:W43)</f>
        <v>18</v>
      </c>
      <c r="X44" s="12"/>
      <c r="Y44" s="16">
        <f>SUM(Y16:Y43)</f>
        <v>170</v>
      </c>
      <c r="Z44" s="15"/>
      <c r="AA44" s="85">
        <f>SUM(AA16:AA43)</f>
        <v>102</v>
      </c>
      <c r="AB44" s="15"/>
      <c r="AC44" s="19">
        <f t="shared" ref="AC44:AH44" si="4">SUM(AC16:AC43)</f>
        <v>0</v>
      </c>
      <c r="AD44" s="19">
        <f t="shared" si="4"/>
        <v>1</v>
      </c>
      <c r="AE44" s="19">
        <f t="shared" si="4"/>
        <v>0</v>
      </c>
      <c r="AF44" s="19">
        <f t="shared" si="4"/>
        <v>0</v>
      </c>
      <c r="AG44" s="16">
        <f t="shared" si="4"/>
        <v>60</v>
      </c>
      <c r="AH44" s="16">
        <f t="shared" si="4"/>
        <v>41</v>
      </c>
    </row>
    <row r="45" spans="1:35" s="7" customFormat="1" ht="15.75" customHeight="1">
      <c r="A45" s="33"/>
      <c r="B45" s="152" t="s">
        <v>38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34"/>
    </row>
    <row r="46" spans="1:35" s="7" customFormat="1">
      <c r="A46" s="33"/>
      <c r="B46" s="35"/>
      <c r="C46" s="35"/>
      <c r="D46" s="27"/>
      <c r="E46" s="24"/>
      <c r="F46" s="23"/>
      <c r="G46" s="2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23"/>
      <c r="S46" s="38"/>
      <c r="T46" s="38"/>
      <c r="U46" s="38"/>
      <c r="V46" s="38"/>
      <c r="W46" s="123"/>
      <c r="X46" s="38"/>
      <c r="Y46" s="24"/>
      <c r="Z46" s="34"/>
      <c r="AA46" s="34"/>
      <c r="AB46" s="34"/>
      <c r="AC46" s="34"/>
      <c r="AD46" s="34"/>
      <c r="AE46" s="34"/>
      <c r="AF46" s="34"/>
      <c r="AG46" s="34"/>
    </row>
    <row r="47" spans="1:35" s="7" customFormat="1" ht="15.75" customHeight="1">
      <c r="A47" s="29"/>
      <c r="B47" s="173" t="s">
        <v>286</v>
      </c>
      <c r="C47" s="173"/>
      <c r="D47" s="173"/>
      <c r="E47" s="173"/>
      <c r="F47" s="8"/>
      <c r="G47" s="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124"/>
      <c r="S47" s="39"/>
      <c r="T47" s="39"/>
      <c r="U47" s="39"/>
      <c r="V47" s="39"/>
      <c r="W47" s="124"/>
      <c r="X47" s="39"/>
      <c r="Y47" s="9"/>
      <c r="Z47" s="153" t="s">
        <v>281</v>
      </c>
      <c r="AA47" s="153"/>
      <c r="AB47" s="153"/>
      <c r="AC47" s="153"/>
      <c r="AD47" s="153"/>
      <c r="AE47" s="58"/>
      <c r="AF47" s="36"/>
      <c r="AG47" s="36"/>
    </row>
    <row r="48" spans="1:35" s="7" customFormat="1" ht="43.5" customHeight="1">
      <c r="A48" s="29"/>
      <c r="B48" s="173"/>
      <c r="C48" s="173"/>
      <c r="D48" s="173"/>
      <c r="E48" s="173"/>
      <c r="F48" s="10"/>
      <c r="G48" s="1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25"/>
      <c r="S48" s="40"/>
      <c r="T48" s="40"/>
      <c r="U48" s="40"/>
      <c r="V48" s="40"/>
      <c r="W48" s="125"/>
      <c r="X48" s="40"/>
      <c r="Y48" s="11"/>
      <c r="Z48" s="153"/>
      <c r="AA48" s="153"/>
      <c r="AB48" s="153"/>
      <c r="AC48" s="153"/>
      <c r="AD48" s="153"/>
      <c r="AE48" s="58"/>
    </row>
    <row r="49" spans="2:5">
      <c r="B49" s="173"/>
      <c r="C49" s="173"/>
      <c r="D49" s="173"/>
      <c r="E49" s="173"/>
    </row>
    <row r="65" spans="4:4">
      <c r="D65" s="25"/>
    </row>
    <row r="66" spans="4:4">
      <c r="D66" s="25"/>
    </row>
    <row r="67" spans="4:4">
      <c r="D67" s="25"/>
    </row>
  </sheetData>
  <mergeCells count="43">
    <mergeCell ref="AA12:AA14"/>
    <mergeCell ref="AB12:AB14"/>
    <mergeCell ref="AC12:AC14"/>
    <mergeCell ref="AD12:AH12"/>
    <mergeCell ref="AD13:AG13"/>
    <mergeCell ref="AH13:AH14"/>
    <mergeCell ref="Y12:Y14"/>
    <mergeCell ref="Z12:Z14"/>
    <mergeCell ref="M13:P13"/>
    <mergeCell ref="Q13:Q14"/>
    <mergeCell ref="S13:V13"/>
    <mergeCell ref="W13:W14"/>
    <mergeCell ref="H12:H14"/>
    <mergeCell ref="J12:J14"/>
    <mergeCell ref="J10:X10"/>
    <mergeCell ref="S12:W12"/>
    <mergeCell ref="X12:X14"/>
    <mergeCell ref="L12:L14"/>
    <mergeCell ref="M12:Q12"/>
    <mergeCell ref="R12:R14"/>
    <mergeCell ref="G10:H11"/>
    <mergeCell ref="Z47:AD48"/>
    <mergeCell ref="B2:AG2"/>
    <mergeCell ref="B3:AG3"/>
    <mergeCell ref="B4:AG4"/>
    <mergeCell ref="B5:AG5"/>
    <mergeCell ref="B6:AG6"/>
    <mergeCell ref="B7:AG7"/>
    <mergeCell ref="I10:I14"/>
    <mergeCell ref="K12:K14"/>
    <mergeCell ref="B45:AF45"/>
    <mergeCell ref="Y10:AH10"/>
    <mergeCell ref="J11:Q11"/>
    <mergeCell ref="R11:X11"/>
    <mergeCell ref="Y11:Z11"/>
    <mergeCell ref="AA11:AH11"/>
    <mergeCell ref="G12:G14"/>
    <mergeCell ref="B10:B14"/>
    <mergeCell ref="D10:D14"/>
    <mergeCell ref="E10:E14"/>
    <mergeCell ref="F10:F14"/>
    <mergeCell ref="B47:E49"/>
    <mergeCell ref="C10:C14"/>
  </mergeCells>
  <phoneticPr fontId="11" type="noConversion"/>
  <conditionalFormatting sqref="B46:D46 B45:C45 D50:E65553 D10:E15 E44">
    <cfRule type="containsText" dxfId="515" priority="71" operator="containsText" text="оду">
      <formula>NOT(ISERROR(SEARCH("оду",B10)))</formula>
    </cfRule>
  </conditionalFormatting>
  <conditionalFormatting sqref="D30:E30">
    <cfRule type="containsText" dxfId="514" priority="34" operator="containsText" text="оду">
      <formula>NOT(ISERROR(SEARCH("оду",D30)))</formula>
    </cfRule>
  </conditionalFormatting>
  <conditionalFormatting sqref="D34:E34">
    <cfRule type="containsText" dxfId="513" priority="33" operator="containsText" text="оду">
      <formula>NOT(ISERROR(SEARCH("оду",D34)))</formula>
    </cfRule>
  </conditionalFormatting>
  <conditionalFormatting sqref="D32:E32">
    <cfRule type="containsText" dxfId="512" priority="31" operator="containsText" text="оду">
      <formula>NOT(ISERROR(SEARCH("оду",D32)))</formula>
    </cfRule>
  </conditionalFormatting>
  <conditionalFormatting sqref="D31:E31">
    <cfRule type="containsText" dxfId="511" priority="29" operator="containsText" text="оду">
      <formula>NOT(ISERROR(SEARCH("оду",D31)))</formula>
    </cfRule>
  </conditionalFormatting>
  <conditionalFormatting sqref="D29:E29">
    <cfRule type="containsText" dxfId="510" priority="28" operator="containsText" text="оду">
      <formula>NOT(ISERROR(SEARCH("оду",D29)))</formula>
    </cfRule>
  </conditionalFormatting>
  <conditionalFormatting sqref="D33:E33">
    <cfRule type="containsText" dxfId="509" priority="27" operator="containsText" text="оду">
      <formula>NOT(ISERROR(SEARCH("оду",D33)))</formula>
    </cfRule>
  </conditionalFormatting>
  <conditionalFormatting sqref="D23:E24">
    <cfRule type="containsText" dxfId="508" priority="26" operator="containsText" text="оду">
      <formula>NOT(ISERROR(SEARCH("оду",D23)))</formula>
    </cfRule>
  </conditionalFormatting>
  <conditionalFormatting sqref="D28">
    <cfRule type="containsText" dxfId="507" priority="25" operator="containsText" text="оду">
      <formula>NOT(ISERROR(SEARCH("оду",D28)))</formula>
    </cfRule>
  </conditionalFormatting>
  <conditionalFormatting sqref="E28">
    <cfRule type="containsText" dxfId="506" priority="24" operator="containsText" text="оду">
      <formula>NOT(ISERROR(SEARCH("оду",E28)))</formula>
    </cfRule>
  </conditionalFormatting>
  <conditionalFormatting sqref="D18:E18">
    <cfRule type="containsText" dxfId="505" priority="23" operator="containsText" text="оду">
      <formula>NOT(ISERROR(SEARCH("оду",D18)))</formula>
    </cfRule>
  </conditionalFormatting>
  <conditionalFormatting sqref="E16">
    <cfRule type="containsText" dxfId="504" priority="21" operator="containsText" text="оду">
      <formula>NOT(ISERROR(SEARCH("оду",E16)))</formula>
    </cfRule>
  </conditionalFormatting>
  <conditionalFormatting sqref="D27:E27">
    <cfRule type="containsText" dxfId="503" priority="20" operator="containsText" text="оду">
      <formula>NOT(ISERROR(SEARCH("оду",D27)))</formula>
    </cfRule>
  </conditionalFormatting>
  <conditionalFormatting sqref="E43">
    <cfRule type="containsText" dxfId="502" priority="19" operator="containsText" text="оду">
      <formula>NOT(ISERROR(SEARCH("оду",E43)))</formula>
    </cfRule>
  </conditionalFormatting>
  <conditionalFormatting sqref="D20:E20">
    <cfRule type="containsText" dxfId="501" priority="18" operator="containsText" text="оду">
      <formula>NOT(ISERROR(SEARCH("оду",D20)))</formula>
    </cfRule>
  </conditionalFormatting>
  <conditionalFormatting sqref="D36:E36">
    <cfRule type="containsText" dxfId="500" priority="17" operator="containsText" text="оду">
      <formula>NOT(ISERROR(SEARCH("оду",D36)))</formula>
    </cfRule>
  </conditionalFormatting>
  <conditionalFormatting sqref="B47:C47">
    <cfRule type="containsText" dxfId="499" priority="16" operator="containsText" text="оду">
      <formula>NOT(ISERROR(SEARCH("оду",B47)))</formula>
    </cfRule>
  </conditionalFormatting>
  <conditionalFormatting sqref="D39:E39">
    <cfRule type="containsText" dxfId="498" priority="15" operator="containsText" text="оду">
      <formula>NOT(ISERROR(SEARCH("оду",D39)))</formula>
    </cfRule>
  </conditionalFormatting>
  <conditionalFormatting sqref="E42">
    <cfRule type="containsText" dxfId="497" priority="14" operator="containsText" text="оду">
      <formula>NOT(ISERROR(SEARCH("оду",E42)))</formula>
    </cfRule>
  </conditionalFormatting>
  <conditionalFormatting sqref="D26:E26">
    <cfRule type="containsText" dxfId="496" priority="13" operator="containsText" text="оду">
      <formula>NOT(ISERROR(SEARCH("оду",D26)))</formula>
    </cfRule>
  </conditionalFormatting>
  <conditionalFormatting sqref="D35:E35">
    <cfRule type="containsText" dxfId="495" priority="12" operator="containsText" text="оду">
      <formula>NOT(ISERROR(SEARCH("оду",D35)))</formula>
    </cfRule>
  </conditionalFormatting>
  <conditionalFormatting sqref="D17:E17">
    <cfRule type="containsText" dxfId="494" priority="11" operator="containsText" text="оду">
      <formula>NOT(ISERROR(SEARCH("оду",D17)))</formula>
    </cfRule>
  </conditionalFormatting>
  <conditionalFormatting sqref="E19">
    <cfRule type="containsText" dxfId="493" priority="10" operator="containsText" text="оду">
      <formula>NOT(ISERROR(SEARCH("оду",E19)))</formula>
    </cfRule>
  </conditionalFormatting>
  <conditionalFormatting sqref="D22">
    <cfRule type="containsText" dxfId="492" priority="9" operator="containsText" text="оду">
      <formula>NOT(ISERROR(SEARCH("оду",D22)))</formula>
    </cfRule>
  </conditionalFormatting>
  <conditionalFormatting sqref="E22">
    <cfRule type="containsText" dxfId="491" priority="8" operator="containsText" text="оду">
      <formula>NOT(ISERROR(SEARCH("оду",E22)))</formula>
    </cfRule>
  </conditionalFormatting>
  <conditionalFormatting sqref="D25:E25">
    <cfRule type="containsText" dxfId="490" priority="7" operator="containsText" text="оду">
      <formula>NOT(ISERROR(SEARCH("оду",D25)))</formula>
    </cfRule>
  </conditionalFormatting>
  <conditionalFormatting sqref="E41">
    <cfRule type="containsText" dxfId="489" priority="6" operator="containsText" text="оду">
      <formula>NOT(ISERROR(SEARCH("оду",E41)))</formula>
    </cfRule>
  </conditionalFormatting>
  <conditionalFormatting sqref="D37:E37">
    <cfRule type="containsText" dxfId="488" priority="5" operator="containsText" text="оду">
      <formula>NOT(ISERROR(SEARCH("оду",D37)))</formula>
    </cfRule>
  </conditionalFormatting>
  <conditionalFormatting sqref="D21:E21">
    <cfRule type="containsText" dxfId="487" priority="4" operator="containsText" text="оду">
      <formula>NOT(ISERROR(SEARCH("оду",D21)))</formula>
    </cfRule>
  </conditionalFormatting>
  <conditionalFormatting sqref="E38">
    <cfRule type="containsText" dxfId="486" priority="2" operator="containsText" text="оду">
      <formula>NOT(ISERROR(SEARCH("оду",E38)))</formula>
    </cfRule>
  </conditionalFormatting>
  <conditionalFormatting sqref="E40">
    <cfRule type="containsText" dxfId="485" priority="1" operator="containsText" text="оду">
      <formula>NOT(ISERROR(SEARCH("оду",E40)))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zoomScale="80" zoomScaleNormal="80" workbookViewId="0">
      <pane xSplit="1" topLeftCell="B1" activePane="topRight" state="frozen"/>
      <selection pane="topRight" activeCell="C40" sqref="C40:G40"/>
    </sheetView>
  </sheetViews>
  <sheetFormatPr defaultRowHeight="15.75"/>
  <cols>
    <col min="1" max="1" width="5.140625" style="1" customWidth="1"/>
    <col min="2" max="2" width="4.7109375" style="28" customWidth="1"/>
    <col min="3" max="3" width="39" style="1" customWidth="1"/>
    <col min="4" max="4" width="26.5703125" style="1" customWidth="1"/>
    <col min="5" max="5" width="20.28515625" style="1" customWidth="1"/>
    <col min="6" max="7" width="11.85546875" style="1" customWidth="1"/>
    <col min="8" max="8" width="32.85546875" style="1" customWidth="1"/>
    <col min="9" max="15" width="11.85546875" style="1" customWidth="1"/>
    <col min="16" max="16" width="11.85546875" style="51" customWidth="1"/>
    <col min="17" max="17" width="8.5703125" style="51" customWidth="1"/>
    <col min="18" max="16384" width="9.140625" style="1"/>
  </cols>
  <sheetData>
    <row r="1" spans="2:17" ht="18.75">
      <c r="C1" s="190" t="s">
        <v>5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7" ht="18.75">
      <c r="C2" s="197" t="s">
        <v>8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7">
      <c r="C3" s="198" t="s">
        <v>4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2:17" ht="18.75">
      <c r="C4" s="197" t="s">
        <v>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2:17">
      <c r="C5" s="198" t="s">
        <v>6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2:17" ht="18.75">
      <c r="C6" s="190" t="s">
        <v>290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2:17"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26"/>
      <c r="Q7" s="26"/>
    </row>
    <row r="8" spans="2:17">
      <c r="C8" s="26"/>
      <c r="D8" s="26"/>
      <c r="E8" s="26"/>
      <c r="F8" s="26"/>
      <c r="G8" s="26"/>
      <c r="H8" s="26"/>
      <c r="I8" s="26"/>
      <c r="J8" s="26"/>
      <c r="K8" s="26"/>
      <c r="L8" s="60"/>
      <c r="M8" s="60"/>
      <c r="N8" s="60"/>
      <c r="O8" s="60"/>
      <c r="P8" s="26"/>
      <c r="Q8" s="26"/>
    </row>
    <row r="9" spans="2:17" ht="16.5" thickBot="1">
      <c r="B9" s="178" t="s">
        <v>13</v>
      </c>
      <c r="C9" s="179" t="s">
        <v>35</v>
      </c>
      <c r="D9" s="179" t="s">
        <v>34</v>
      </c>
      <c r="E9" s="179" t="s">
        <v>14</v>
      </c>
      <c r="F9" s="191" t="s">
        <v>15</v>
      </c>
      <c r="G9" s="192"/>
      <c r="H9" s="179" t="s">
        <v>16</v>
      </c>
      <c r="I9" s="182" t="s">
        <v>17</v>
      </c>
      <c r="J9" s="183"/>
      <c r="K9" s="194"/>
      <c r="L9" s="182" t="s">
        <v>18</v>
      </c>
      <c r="M9" s="183"/>
      <c r="N9" s="183"/>
      <c r="O9" s="184"/>
      <c r="P9" s="26"/>
      <c r="Q9" s="26"/>
    </row>
    <row r="10" spans="2:17" ht="63.75" thickBot="1">
      <c r="B10" s="176"/>
      <c r="C10" s="155"/>
      <c r="D10" s="155"/>
      <c r="E10" s="155"/>
      <c r="F10" s="171"/>
      <c r="G10" s="172"/>
      <c r="H10" s="155"/>
      <c r="I10" s="56" t="s">
        <v>19</v>
      </c>
      <c r="J10" s="157" t="s">
        <v>20</v>
      </c>
      <c r="K10" s="159"/>
      <c r="L10" s="157" t="s">
        <v>21</v>
      </c>
      <c r="M10" s="159"/>
      <c r="N10" s="157" t="s">
        <v>22</v>
      </c>
      <c r="O10" s="185"/>
      <c r="P10" s="26"/>
      <c r="Q10" s="26"/>
    </row>
    <row r="11" spans="2:17" ht="32.25" customHeight="1">
      <c r="B11" s="176"/>
      <c r="C11" s="155"/>
      <c r="D11" s="155"/>
      <c r="E11" s="155"/>
      <c r="F11" s="154" t="s">
        <v>41</v>
      </c>
      <c r="G11" s="154" t="s">
        <v>291</v>
      </c>
      <c r="H11" s="155"/>
      <c r="I11" s="154" t="s">
        <v>23</v>
      </c>
      <c r="J11" s="154" t="s">
        <v>23</v>
      </c>
      <c r="K11" s="154" t="s">
        <v>27</v>
      </c>
      <c r="L11" s="154" t="s">
        <v>23</v>
      </c>
      <c r="M11" s="154" t="s">
        <v>24</v>
      </c>
      <c r="N11" s="154" t="s">
        <v>23</v>
      </c>
      <c r="O11" s="187" t="s">
        <v>24</v>
      </c>
      <c r="P11" s="26"/>
      <c r="Q11" s="26"/>
    </row>
    <row r="12" spans="2:17" ht="15.75" customHeight="1">
      <c r="B12" s="176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88"/>
      <c r="P12" s="52"/>
      <c r="Q12" s="52"/>
    </row>
    <row r="13" spans="2:17" ht="31.5" customHeight="1" thickBot="1">
      <c r="B13" s="177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89"/>
      <c r="P13" s="53"/>
      <c r="Q13" s="53"/>
    </row>
    <row r="14" spans="2:17" ht="17.25" customHeight="1"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4">
        <v>14</v>
      </c>
      <c r="P14" s="53"/>
      <c r="Q14" s="53"/>
    </row>
    <row r="15" spans="2:17">
      <c r="B15" s="21">
        <v>1</v>
      </c>
      <c r="C15" s="74" t="s">
        <v>271</v>
      </c>
      <c r="D15" s="31" t="s">
        <v>53</v>
      </c>
      <c r="E15" s="74">
        <v>81.819999999999993</v>
      </c>
      <c r="F15" s="19">
        <v>23</v>
      </c>
      <c r="G15" s="19">
        <v>23</v>
      </c>
      <c r="H15" s="45">
        <f>G15/E15</f>
        <v>0.28110486433634813</v>
      </c>
      <c r="I15" s="19">
        <v>1</v>
      </c>
      <c r="J15" s="19">
        <v>1</v>
      </c>
      <c r="K15" s="19">
        <f>J15/I15*100</f>
        <v>100</v>
      </c>
      <c r="L15" s="19">
        <v>2</v>
      </c>
      <c r="M15" s="16">
        <v>10</v>
      </c>
      <c r="N15" s="19">
        <v>1</v>
      </c>
      <c r="O15" s="144">
        <v>5</v>
      </c>
      <c r="P15" s="54"/>
      <c r="Q15" s="54"/>
    </row>
    <row r="16" spans="2:17">
      <c r="B16" s="21">
        <v>2</v>
      </c>
      <c r="C16" s="74" t="s">
        <v>271</v>
      </c>
      <c r="D16" s="74" t="s">
        <v>114</v>
      </c>
      <c r="E16" s="74">
        <v>101.75</v>
      </c>
      <c r="F16" s="19">
        <v>23</v>
      </c>
      <c r="G16" s="19">
        <v>23</v>
      </c>
      <c r="H16" s="45">
        <f t="shared" ref="H16:H35" si="0">G16/E16</f>
        <v>0.22604422604422605</v>
      </c>
      <c r="I16" s="19">
        <v>1</v>
      </c>
      <c r="J16" s="19">
        <v>1</v>
      </c>
      <c r="K16" s="19">
        <f t="shared" ref="K16:K35" si="1">J16/I16*100</f>
        <v>100</v>
      </c>
      <c r="L16" s="19">
        <v>2</v>
      </c>
      <c r="M16" s="16">
        <v>10</v>
      </c>
      <c r="N16" s="19">
        <v>1</v>
      </c>
      <c r="O16" s="144">
        <v>5</v>
      </c>
      <c r="P16" s="54"/>
      <c r="Q16" s="54"/>
    </row>
    <row r="17" spans="2:17" ht="78.75">
      <c r="B17" s="21">
        <v>3</v>
      </c>
      <c r="C17" s="31" t="s">
        <v>175</v>
      </c>
      <c r="D17" s="31" t="s">
        <v>176</v>
      </c>
      <c r="E17" s="31">
        <v>94.6</v>
      </c>
      <c r="F17" s="19">
        <v>11</v>
      </c>
      <c r="G17" s="19">
        <v>10</v>
      </c>
      <c r="H17" s="45">
        <f t="shared" si="0"/>
        <v>0.10570824524312897</v>
      </c>
      <c r="I17" s="19">
        <v>0</v>
      </c>
      <c r="J17" s="19">
        <v>0</v>
      </c>
      <c r="K17" s="19">
        <v>0</v>
      </c>
      <c r="L17" s="19">
        <v>1</v>
      </c>
      <c r="M17" s="16">
        <v>10</v>
      </c>
      <c r="N17" s="19">
        <v>1</v>
      </c>
      <c r="O17" s="144">
        <v>10</v>
      </c>
      <c r="P17" s="54"/>
      <c r="Q17" s="54"/>
    </row>
    <row r="18" spans="2:17" ht="63">
      <c r="B18" s="21">
        <v>4</v>
      </c>
      <c r="C18" s="31" t="s">
        <v>179</v>
      </c>
      <c r="D18" s="31" t="s">
        <v>74</v>
      </c>
      <c r="E18" s="31">
        <v>34</v>
      </c>
      <c r="F18" s="19">
        <v>0</v>
      </c>
      <c r="G18" s="19">
        <v>12</v>
      </c>
      <c r="H18" s="45">
        <f t="shared" si="0"/>
        <v>0.35294117647058826</v>
      </c>
      <c r="I18" s="19">
        <v>0</v>
      </c>
      <c r="J18" s="19">
        <v>0</v>
      </c>
      <c r="K18" s="19">
        <v>0</v>
      </c>
      <c r="L18" s="19">
        <v>1</v>
      </c>
      <c r="M18" s="16">
        <v>10</v>
      </c>
      <c r="N18" s="19">
        <v>1</v>
      </c>
      <c r="O18" s="144">
        <v>10</v>
      </c>
      <c r="P18" s="54"/>
      <c r="Q18" s="54"/>
    </row>
    <row r="19" spans="2:17" ht="31.5">
      <c r="B19" s="21">
        <v>5</v>
      </c>
      <c r="C19" s="31" t="s">
        <v>223</v>
      </c>
      <c r="D19" s="31" t="s">
        <v>82</v>
      </c>
      <c r="E19" s="31">
        <v>36.81</v>
      </c>
      <c r="F19" s="19">
        <v>8</v>
      </c>
      <c r="G19" s="19">
        <v>10</v>
      </c>
      <c r="H19" s="45">
        <f t="shared" si="0"/>
        <v>0.27166530834012492</v>
      </c>
      <c r="I19" s="19">
        <v>0</v>
      </c>
      <c r="J19" s="19">
        <v>0</v>
      </c>
      <c r="K19" s="19">
        <v>0</v>
      </c>
      <c r="L19" s="19">
        <v>1</v>
      </c>
      <c r="M19" s="16">
        <v>10</v>
      </c>
      <c r="N19" s="19">
        <v>1</v>
      </c>
      <c r="O19" s="144">
        <v>10</v>
      </c>
      <c r="P19" s="54"/>
      <c r="Q19" s="54"/>
    </row>
    <row r="20" spans="2:17" ht="47.25">
      <c r="B20" s="21">
        <v>6</v>
      </c>
      <c r="C20" s="31" t="s">
        <v>204</v>
      </c>
      <c r="D20" s="31" t="s">
        <v>205</v>
      </c>
      <c r="E20" s="31">
        <v>56.99</v>
      </c>
      <c r="F20" s="19">
        <v>10</v>
      </c>
      <c r="G20" s="19">
        <v>11</v>
      </c>
      <c r="H20" s="45">
        <f t="shared" si="0"/>
        <v>0.19301631865239516</v>
      </c>
      <c r="I20" s="19">
        <v>0</v>
      </c>
      <c r="J20" s="19">
        <v>0</v>
      </c>
      <c r="K20" s="19">
        <v>0</v>
      </c>
      <c r="L20" s="19">
        <v>1</v>
      </c>
      <c r="M20" s="16">
        <v>10</v>
      </c>
      <c r="N20" s="19">
        <v>1</v>
      </c>
      <c r="O20" s="144">
        <v>10</v>
      </c>
      <c r="P20" s="54"/>
      <c r="Q20" s="54"/>
    </row>
    <row r="21" spans="2:17" ht="47.25">
      <c r="B21" s="21">
        <v>7</v>
      </c>
      <c r="C21" s="74" t="s">
        <v>115</v>
      </c>
      <c r="D21" s="74" t="s">
        <v>116</v>
      </c>
      <c r="E21" s="74">
        <v>169.41</v>
      </c>
      <c r="F21" s="19">
        <v>20</v>
      </c>
      <c r="G21" s="19">
        <v>22</v>
      </c>
      <c r="H21" s="45">
        <f t="shared" si="0"/>
        <v>0.12986246384510949</v>
      </c>
      <c r="I21" s="19">
        <v>2</v>
      </c>
      <c r="J21" s="19">
        <v>2</v>
      </c>
      <c r="K21" s="19">
        <f t="shared" si="1"/>
        <v>100</v>
      </c>
      <c r="L21" s="19">
        <v>2</v>
      </c>
      <c r="M21" s="16">
        <v>10</v>
      </c>
      <c r="N21" s="19">
        <v>2</v>
      </c>
      <c r="O21" s="144">
        <v>10</v>
      </c>
      <c r="P21" s="54"/>
      <c r="Q21" s="54"/>
    </row>
    <row r="22" spans="2:17">
      <c r="B22" s="21">
        <v>8</v>
      </c>
      <c r="C22" s="74" t="s">
        <v>271</v>
      </c>
      <c r="D22" s="74" t="s">
        <v>116</v>
      </c>
      <c r="E22" s="74">
        <v>95.65</v>
      </c>
      <c r="F22" s="47">
        <v>15</v>
      </c>
      <c r="G22" s="47">
        <v>15</v>
      </c>
      <c r="H22" s="45">
        <f t="shared" si="0"/>
        <v>0.15682174594877155</v>
      </c>
      <c r="I22" s="47">
        <v>1</v>
      </c>
      <c r="J22" s="47">
        <v>1</v>
      </c>
      <c r="K22" s="19">
        <f t="shared" si="1"/>
        <v>100</v>
      </c>
      <c r="L22" s="19">
        <v>1</v>
      </c>
      <c r="M22" s="16">
        <v>10</v>
      </c>
      <c r="N22" s="19">
        <v>1</v>
      </c>
      <c r="O22" s="144">
        <v>10</v>
      </c>
      <c r="P22" s="54"/>
      <c r="Q22" s="54"/>
    </row>
    <row r="23" spans="2:17" ht="31.5">
      <c r="B23" s="21">
        <v>9</v>
      </c>
      <c r="C23" s="31" t="s">
        <v>156</v>
      </c>
      <c r="D23" s="31" t="s">
        <v>66</v>
      </c>
      <c r="E23" s="31">
        <v>16</v>
      </c>
      <c r="F23" s="47">
        <v>0</v>
      </c>
      <c r="G23" s="47">
        <v>10</v>
      </c>
      <c r="H23" s="45">
        <f t="shared" si="0"/>
        <v>0.625</v>
      </c>
      <c r="I23" s="47">
        <v>0</v>
      </c>
      <c r="J23" s="47">
        <v>0</v>
      </c>
      <c r="K23" s="19">
        <v>0</v>
      </c>
      <c r="L23" s="19">
        <v>1</v>
      </c>
      <c r="M23" s="16">
        <v>10</v>
      </c>
      <c r="N23" s="19">
        <v>1</v>
      </c>
      <c r="O23" s="144">
        <v>10</v>
      </c>
      <c r="P23" s="54"/>
      <c r="Q23" s="54"/>
    </row>
    <row r="24" spans="2:17" ht="47.25">
      <c r="B24" s="21">
        <v>10</v>
      </c>
      <c r="C24" s="31" t="s">
        <v>178</v>
      </c>
      <c r="D24" s="31" t="s">
        <v>52</v>
      </c>
      <c r="E24" s="31">
        <v>12</v>
      </c>
      <c r="F24" s="47">
        <v>0</v>
      </c>
      <c r="G24" s="47">
        <v>11</v>
      </c>
      <c r="H24" s="45">
        <f t="shared" si="0"/>
        <v>0.91666666666666663</v>
      </c>
      <c r="I24" s="47">
        <v>0</v>
      </c>
      <c r="J24" s="47">
        <v>0</v>
      </c>
      <c r="K24" s="19">
        <v>0</v>
      </c>
      <c r="L24" s="19">
        <v>1</v>
      </c>
      <c r="M24" s="16">
        <v>10</v>
      </c>
      <c r="N24" s="19">
        <v>1</v>
      </c>
      <c r="O24" s="144">
        <v>10</v>
      </c>
      <c r="P24" s="54"/>
      <c r="Q24" s="54"/>
    </row>
    <row r="25" spans="2:17" ht="63">
      <c r="B25" s="21">
        <v>11</v>
      </c>
      <c r="C25" s="74" t="s">
        <v>197</v>
      </c>
      <c r="D25" s="74" t="s">
        <v>151</v>
      </c>
      <c r="E25" s="74">
        <v>101</v>
      </c>
      <c r="F25" s="47">
        <v>19</v>
      </c>
      <c r="G25" s="47">
        <v>22</v>
      </c>
      <c r="H25" s="45">
        <f t="shared" si="0"/>
        <v>0.21782178217821782</v>
      </c>
      <c r="I25" s="47">
        <v>2</v>
      </c>
      <c r="J25" s="47">
        <v>1</v>
      </c>
      <c r="K25" s="19">
        <f t="shared" si="1"/>
        <v>50</v>
      </c>
      <c r="L25" s="19">
        <v>2</v>
      </c>
      <c r="M25" s="16">
        <v>10</v>
      </c>
      <c r="N25" s="19">
        <v>2</v>
      </c>
      <c r="O25" s="144">
        <v>10</v>
      </c>
      <c r="P25" s="54"/>
      <c r="Q25" s="54"/>
    </row>
    <row r="26" spans="2:17" ht="63">
      <c r="B26" s="21">
        <v>12</v>
      </c>
      <c r="C26" s="76" t="s">
        <v>148</v>
      </c>
      <c r="D26" s="77" t="s">
        <v>149</v>
      </c>
      <c r="E26" s="75">
        <v>81.61</v>
      </c>
      <c r="F26" s="47">
        <v>12</v>
      </c>
      <c r="G26" s="47">
        <v>32</v>
      </c>
      <c r="H26" s="45">
        <f t="shared" si="0"/>
        <v>0.39210881019482907</v>
      </c>
      <c r="I26" s="47">
        <v>1</v>
      </c>
      <c r="J26" s="47">
        <v>1</v>
      </c>
      <c r="K26" s="19">
        <f t="shared" si="1"/>
        <v>100</v>
      </c>
      <c r="L26" s="19">
        <v>3</v>
      </c>
      <c r="M26" s="16">
        <v>10</v>
      </c>
      <c r="N26" s="19">
        <v>3</v>
      </c>
      <c r="O26" s="144">
        <v>10</v>
      </c>
      <c r="P26" s="54"/>
      <c r="Q26" s="54"/>
    </row>
    <row r="27" spans="2:17" ht="47.25">
      <c r="B27" s="21">
        <v>13</v>
      </c>
      <c r="C27" s="76" t="s">
        <v>208</v>
      </c>
      <c r="D27" s="77" t="s">
        <v>209</v>
      </c>
      <c r="E27" s="75">
        <v>117.7</v>
      </c>
      <c r="F27" s="47">
        <v>33</v>
      </c>
      <c r="G27" s="47">
        <v>30</v>
      </c>
      <c r="H27" s="45">
        <f t="shared" si="0"/>
        <v>0.25488530161427359</v>
      </c>
      <c r="I27" s="47">
        <v>3</v>
      </c>
      <c r="J27" s="47">
        <v>3</v>
      </c>
      <c r="K27" s="19">
        <f t="shared" si="1"/>
        <v>100</v>
      </c>
      <c r="L27" s="19">
        <v>3</v>
      </c>
      <c r="M27" s="16">
        <f t="shared" ref="M27:M30" si="2">L27/G27*100</f>
        <v>10</v>
      </c>
      <c r="N27" s="19">
        <v>3</v>
      </c>
      <c r="O27" s="144">
        <f t="shared" ref="O27:O34" si="3">N27/G27*100</f>
        <v>10</v>
      </c>
      <c r="P27" s="54"/>
      <c r="Q27" s="54"/>
    </row>
    <row r="28" spans="2:17" ht="39" customHeight="1">
      <c r="B28" s="21">
        <v>14</v>
      </c>
      <c r="C28" s="76" t="s">
        <v>271</v>
      </c>
      <c r="D28" s="77" t="s">
        <v>209</v>
      </c>
      <c r="E28" s="75">
        <v>44.9</v>
      </c>
      <c r="F28" s="47">
        <v>14</v>
      </c>
      <c r="G28" s="47">
        <v>14</v>
      </c>
      <c r="H28" s="45">
        <f t="shared" si="0"/>
        <v>0.31180400890868598</v>
      </c>
      <c r="I28" s="47">
        <v>1</v>
      </c>
      <c r="J28" s="47">
        <v>1</v>
      </c>
      <c r="K28" s="19">
        <f t="shared" si="1"/>
        <v>100</v>
      </c>
      <c r="L28" s="19">
        <v>1</v>
      </c>
      <c r="M28" s="16">
        <v>10</v>
      </c>
      <c r="N28" s="19">
        <v>1</v>
      </c>
      <c r="O28" s="144">
        <v>10</v>
      </c>
      <c r="P28" s="54"/>
      <c r="Q28" s="54"/>
    </row>
    <row r="29" spans="2:17" ht="39" customHeight="1">
      <c r="B29" s="21">
        <v>15</v>
      </c>
      <c r="C29" s="5" t="s">
        <v>248</v>
      </c>
      <c r="D29" s="18" t="s">
        <v>62</v>
      </c>
      <c r="E29" s="14">
        <v>24.72</v>
      </c>
      <c r="F29" s="47">
        <v>1</v>
      </c>
      <c r="G29" s="47">
        <v>11</v>
      </c>
      <c r="H29" s="45">
        <f t="shared" si="0"/>
        <v>0.44498381877022658</v>
      </c>
      <c r="I29" s="47">
        <v>0</v>
      </c>
      <c r="J29" s="47">
        <v>0</v>
      </c>
      <c r="K29" s="19">
        <v>0</v>
      </c>
      <c r="L29" s="19">
        <v>1</v>
      </c>
      <c r="M29" s="16">
        <v>10</v>
      </c>
      <c r="N29" s="19">
        <v>1</v>
      </c>
      <c r="O29" s="144">
        <v>10</v>
      </c>
      <c r="P29" s="54"/>
      <c r="Q29" s="54"/>
    </row>
    <row r="30" spans="2:17" ht="47.25">
      <c r="B30" s="21">
        <v>16</v>
      </c>
      <c r="C30" s="5" t="s">
        <v>231</v>
      </c>
      <c r="D30" s="18" t="s">
        <v>92</v>
      </c>
      <c r="E30" s="14">
        <v>213.8</v>
      </c>
      <c r="F30" s="47">
        <v>20</v>
      </c>
      <c r="G30" s="47">
        <v>50</v>
      </c>
      <c r="H30" s="45">
        <f t="shared" si="0"/>
        <v>0.23386342376052385</v>
      </c>
      <c r="I30" s="47">
        <v>1</v>
      </c>
      <c r="J30" s="47">
        <v>1</v>
      </c>
      <c r="K30" s="19">
        <f t="shared" si="1"/>
        <v>100</v>
      </c>
      <c r="L30" s="19">
        <v>5</v>
      </c>
      <c r="M30" s="16">
        <f t="shared" si="2"/>
        <v>10</v>
      </c>
      <c r="N30" s="19">
        <v>2</v>
      </c>
      <c r="O30" s="144">
        <f t="shared" si="3"/>
        <v>4</v>
      </c>
      <c r="P30" s="54"/>
      <c r="Q30" s="54"/>
    </row>
    <row r="31" spans="2:17" ht="31.5">
      <c r="B31" s="21">
        <v>17</v>
      </c>
      <c r="C31" s="5" t="s">
        <v>91</v>
      </c>
      <c r="D31" s="18" t="s">
        <v>92</v>
      </c>
      <c r="E31" s="14">
        <v>15.58</v>
      </c>
      <c r="F31" s="47">
        <v>1</v>
      </c>
      <c r="G31" s="47">
        <v>10</v>
      </c>
      <c r="H31" s="45">
        <f t="shared" si="0"/>
        <v>0.64184852374839541</v>
      </c>
      <c r="I31" s="47">
        <v>0</v>
      </c>
      <c r="J31" s="47">
        <v>0</v>
      </c>
      <c r="K31" s="19">
        <v>0</v>
      </c>
      <c r="L31" s="19">
        <v>1</v>
      </c>
      <c r="M31" s="16">
        <v>10</v>
      </c>
      <c r="N31" s="19">
        <v>1</v>
      </c>
      <c r="O31" s="144">
        <v>10</v>
      </c>
      <c r="P31" s="54"/>
      <c r="Q31" s="54"/>
    </row>
    <row r="32" spans="2:17" ht="47.25">
      <c r="B32" s="21">
        <v>18</v>
      </c>
      <c r="C32" s="22" t="s">
        <v>9</v>
      </c>
      <c r="D32" s="18" t="s">
        <v>10</v>
      </c>
      <c r="E32" s="46">
        <v>156.68</v>
      </c>
      <c r="F32" s="47">
        <v>19</v>
      </c>
      <c r="G32" s="47">
        <v>22</v>
      </c>
      <c r="H32" s="45">
        <f t="shared" si="0"/>
        <v>0.1404135818228236</v>
      </c>
      <c r="I32" s="47">
        <v>1</v>
      </c>
      <c r="J32" s="47">
        <v>1</v>
      </c>
      <c r="K32" s="19">
        <f t="shared" si="1"/>
        <v>100</v>
      </c>
      <c r="L32" s="19">
        <v>2</v>
      </c>
      <c r="M32" s="16">
        <v>10</v>
      </c>
      <c r="N32" s="19">
        <v>2</v>
      </c>
      <c r="O32" s="144">
        <v>10</v>
      </c>
      <c r="P32" s="54"/>
      <c r="Q32" s="54"/>
    </row>
    <row r="33" spans="2:17">
      <c r="B33" s="21">
        <v>19</v>
      </c>
      <c r="C33" s="5" t="s">
        <v>271</v>
      </c>
      <c r="D33" s="18" t="s">
        <v>10</v>
      </c>
      <c r="E33" s="14">
        <v>87.86</v>
      </c>
      <c r="F33" s="47">
        <v>16</v>
      </c>
      <c r="G33" s="47">
        <v>17</v>
      </c>
      <c r="H33" s="45">
        <f t="shared" si="0"/>
        <v>0.19348964261324836</v>
      </c>
      <c r="I33" s="47">
        <v>1</v>
      </c>
      <c r="J33" s="47">
        <v>1</v>
      </c>
      <c r="K33" s="19">
        <f t="shared" si="1"/>
        <v>100</v>
      </c>
      <c r="L33" s="19">
        <v>2</v>
      </c>
      <c r="M33" s="16">
        <v>10</v>
      </c>
      <c r="N33" s="19">
        <v>1</v>
      </c>
      <c r="O33" s="144">
        <v>5</v>
      </c>
      <c r="P33" s="54"/>
      <c r="Q33" s="54"/>
    </row>
    <row r="34" spans="2:17" ht="47.25">
      <c r="B34" s="21">
        <v>20</v>
      </c>
      <c r="C34" s="5" t="s">
        <v>191</v>
      </c>
      <c r="D34" s="18" t="s">
        <v>127</v>
      </c>
      <c r="E34" s="14">
        <v>192.92</v>
      </c>
      <c r="F34" s="47">
        <v>33</v>
      </c>
      <c r="G34" s="47">
        <v>29</v>
      </c>
      <c r="H34" s="45">
        <f t="shared" si="0"/>
        <v>0.15032137673647109</v>
      </c>
      <c r="I34" s="47">
        <v>1</v>
      </c>
      <c r="J34" s="47">
        <v>1</v>
      </c>
      <c r="K34" s="19">
        <f t="shared" si="1"/>
        <v>100</v>
      </c>
      <c r="L34" s="19">
        <v>3</v>
      </c>
      <c r="M34" s="16">
        <v>10</v>
      </c>
      <c r="N34" s="19">
        <v>2</v>
      </c>
      <c r="O34" s="144">
        <f t="shared" si="3"/>
        <v>6.8965517241379306</v>
      </c>
      <c r="P34" s="54"/>
      <c r="Q34" s="54"/>
    </row>
    <row r="35" spans="2:17">
      <c r="B35" s="21">
        <v>21</v>
      </c>
      <c r="C35" s="5" t="s">
        <v>271</v>
      </c>
      <c r="D35" s="18" t="s">
        <v>127</v>
      </c>
      <c r="E35" s="14">
        <v>14.29</v>
      </c>
      <c r="F35" s="19">
        <v>19</v>
      </c>
      <c r="G35" s="19">
        <v>19</v>
      </c>
      <c r="H35" s="45">
        <f t="shared" si="0"/>
        <v>1.3296011196641009</v>
      </c>
      <c r="I35" s="19">
        <v>1</v>
      </c>
      <c r="J35" s="19">
        <v>1</v>
      </c>
      <c r="K35" s="19">
        <f t="shared" si="1"/>
        <v>100</v>
      </c>
      <c r="L35" s="19">
        <v>2</v>
      </c>
      <c r="M35" s="16">
        <v>10</v>
      </c>
      <c r="N35" s="19">
        <v>1</v>
      </c>
      <c r="O35" s="144">
        <v>5</v>
      </c>
      <c r="P35" s="54"/>
      <c r="Q35" s="54"/>
    </row>
    <row r="36" spans="2:17">
      <c r="B36" s="2"/>
      <c r="C36" s="48" t="s">
        <v>1</v>
      </c>
      <c r="D36" s="48"/>
      <c r="E36" s="49"/>
      <c r="F36" s="50">
        <f>SUM(F15:F35)</f>
        <v>297</v>
      </c>
      <c r="G36" s="50">
        <f>SUM(G15:G35)</f>
        <v>403</v>
      </c>
      <c r="H36" s="50"/>
      <c r="I36" s="50">
        <f>SUM(I15:I35)</f>
        <v>17</v>
      </c>
      <c r="J36" s="50">
        <f>SUM(J15:J35)</f>
        <v>16</v>
      </c>
      <c r="K36" s="50"/>
      <c r="L36" s="41">
        <f>SUM(L15:L35)</f>
        <v>38</v>
      </c>
      <c r="M36" s="41"/>
      <c r="N36" s="41">
        <f>SUM(N15:N35)</f>
        <v>30</v>
      </c>
      <c r="O36" s="41"/>
      <c r="P36" s="54"/>
      <c r="Q36" s="54"/>
    </row>
    <row r="37" spans="2:17" ht="15.75" customHeight="1">
      <c r="C37" s="180" t="s">
        <v>12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2:17" ht="9.75" customHeight="1"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40" spans="2:17">
      <c r="C40" s="195" t="s">
        <v>289</v>
      </c>
      <c r="D40" s="195"/>
      <c r="E40" s="195"/>
      <c r="F40" s="195"/>
      <c r="G40" s="195"/>
      <c r="H40" s="51"/>
      <c r="I40" s="51"/>
      <c r="J40" s="51"/>
      <c r="K40" s="51"/>
      <c r="L40" s="196" t="s">
        <v>281</v>
      </c>
      <c r="M40" s="196"/>
      <c r="N40" s="196"/>
      <c r="O40" s="196"/>
    </row>
    <row r="41" spans="2:17" ht="6.75" customHeight="1">
      <c r="C41" s="151"/>
      <c r="D41" s="151"/>
      <c r="E41" s="151"/>
      <c r="F41" s="55"/>
      <c r="G41" s="55"/>
      <c r="H41" s="55"/>
      <c r="I41" s="55"/>
      <c r="J41" s="55"/>
      <c r="K41" s="55"/>
      <c r="L41" s="186"/>
      <c r="M41" s="186"/>
      <c r="N41" s="186"/>
      <c r="O41" s="186"/>
      <c r="P41" s="54"/>
      <c r="Q41" s="54"/>
    </row>
    <row r="42" spans="2:17" ht="18.75" hidden="1">
      <c r="C42" s="151"/>
      <c r="D42" s="151"/>
      <c r="E42" s="151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7">
      <c r="C43" s="151"/>
      <c r="D43" s="151"/>
      <c r="E43" s="151"/>
    </row>
  </sheetData>
  <mergeCells count="32">
    <mergeCell ref="C40:G40"/>
    <mergeCell ref="L40:O40"/>
    <mergeCell ref="C1:O1"/>
    <mergeCell ref="C2:O2"/>
    <mergeCell ref="C3:O3"/>
    <mergeCell ref="C4:O4"/>
    <mergeCell ref="C5:O5"/>
    <mergeCell ref="L41:O41"/>
    <mergeCell ref="L11:L13"/>
    <mergeCell ref="O11:O13"/>
    <mergeCell ref="C41:E43"/>
    <mergeCell ref="C6:O6"/>
    <mergeCell ref="G11:G13"/>
    <mergeCell ref="N11:N13"/>
    <mergeCell ref="F9:G10"/>
    <mergeCell ref="F11:F13"/>
    <mergeCell ref="I11:I13"/>
    <mergeCell ref="J11:J13"/>
    <mergeCell ref="K11:K13"/>
    <mergeCell ref="M11:M13"/>
    <mergeCell ref="C7:O7"/>
    <mergeCell ref="H9:H13"/>
    <mergeCell ref="I9:K9"/>
    <mergeCell ref="B9:B13"/>
    <mergeCell ref="C9:C13"/>
    <mergeCell ref="D9:D13"/>
    <mergeCell ref="E9:E13"/>
    <mergeCell ref="C37:O38"/>
    <mergeCell ref="L9:O9"/>
    <mergeCell ref="J10:K10"/>
    <mergeCell ref="L10:M10"/>
    <mergeCell ref="N10:O10"/>
  </mergeCells>
  <phoneticPr fontId="11" type="noConversion"/>
  <conditionalFormatting sqref="C14">
    <cfRule type="containsText" dxfId="484" priority="26" operator="containsText" text="оду">
      <formula>NOT(ISERROR(SEARCH("оду",C14)))</formula>
    </cfRule>
  </conditionalFormatting>
  <conditionalFormatting sqref="E12">
    <cfRule type="containsText" dxfId="483" priority="25" operator="containsText" text="оду">
      <formula>NOT(ISERROR(SEARCH("оду",E12)))</formula>
    </cfRule>
  </conditionalFormatting>
  <conditionalFormatting sqref="C9:D13">
    <cfRule type="containsText" dxfId="482" priority="24" operator="containsText" text="оду">
      <formula>NOT(ISERROR(SEARCH("оду",C9)))</formula>
    </cfRule>
  </conditionalFormatting>
  <conditionalFormatting sqref="C21:D21">
    <cfRule type="containsText" dxfId="481" priority="23" operator="containsText" text="оду">
      <formula>NOT(ISERROR(SEARCH("оду",C21)))</formula>
    </cfRule>
  </conditionalFormatting>
  <conditionalFormatting sqref="D26">
    <cfRule type="containsText" dxfId="480" priority="22" operator="containsText" text="оду">
      <formula>NOT(ISERROR(SEARCH("оду",D26)))</formula>
    </cfRule>
  </conditionalFormatting>
  <conditionalFormatting sqref="D34">
    <cfRule type="containsText" dxfId="479" priority="21" operator="containsText" text="оду">
      <formula>NOT(ISERROR(SEARCH("оду",D34)))</formula>
    </cfRule>
  </conditionalFormatting>
  <conditionalFormatting sqref="C25:D25">
    <cfRule type="containsText" dxfId="478" priority="20" operator="containsText" text="оду">
      <formula>NOT(ISERROR(SEARCH("оду",C25)))</formula>
    </cfRule>
  </conditionalFormatting>
  <conditionalFormatting sqref="D27">
    <cfRule type="containsText" dxfId="477" priority="19" operator="containsText" text="оду">
      <formula>NOT(ISERROR(SEARCH("оду",D27)))</formula>
    </cfRule>
  </conditionalFormatting>
  <conditionalFormatting sqref="D30">
    <cfRule type="containsText" dxfId="476" priority="18" operator="containsText" text="оду">
      <formula>NOT(ISERROR(SEARCH("оду",D30)))</formula>
    </cfRule>
  </conditionalFormatting>
  <conditionalFormatting sqref="D28">
    <cfRule type="containsText" dxfId="475" priority="17" operator="containsText" text="оду">
      <formula>NOT(ISERROR(SEARCH("оду",D28)))</formula>
    </cfRule>
  </conditionalFormatting>
  <conditionalFormatting sqref="D33">
    <cfRule type="containsText" dxfId="474" priority="16" operator="containsText" text="оду">
      <formula>NOT(ISERROR(SEARCH("оду",D33)))</formula>
    </cfRule>
  </conditionalFormatting>
  <conditionalFormatting sqref="D35">
    <cfRule type="containsText" dxfId="473" priority="15" operator="containsText" text="оду">
      <formula>NOT(ISERROR(SEARCH("оду",D35)))</formula>
    </cfRule>
  </conditionalFormatting>
  <conditionalFormatting sqref="C16:D16">
    <cfRule type="containsText" dxfId="472" priority="14" operator="containsText" text="оду">
      <formula>NOT(ISERROR(SEARCH("оду",C16)))</formula>
    </cfRule>
  </conditionalFormatting>
  <conditionalFormatting sqref="C15:D15">
    <cfRule type="containsText" dxfId="471" priority="13" operator="containsText" text="оду">
      <formula>NOT(ISERROR(SEARCH("оду",C15)))</formula>
    </cfRule>
  </conditionalFormatting>
  <conditionalFormatting sqref="C22:D22">
    <cfRule type="containsText" dxfId="470" priority="12" operator="containsText" text="оду">
      <formula>NOT(ISERROR(SEARCH("оду",C22)))</formula>
    </cfRule>
  </conditionalFormatting>
  <conditionalFormatting sqref="C41">
    <cfRule type="containsText" dxfId="469" priority="11" operator="containsText" text="оду">
      <formula>NOT(ISERROR(SEARCH("оду",C41)))</formula>
    </cfRule>
  </conditionalFormatting>
  <conditionalFormatting sqref="C24:D24">
    <cfRule type="containsText" dxfId="468" priority="10" operator="containsText" text="оду">
      <formula>NOT(ISERROR(SEARCH("оду",C24)))</formula>
    </cfRule>
  </conditionalFormatting>
  <conditionalFormatting sqref="C18:D18">
    <cfRule type="containsText" dxfId="467" priority="9" operator="containsText" text="оду">
      <formula>NOT(ISERROR(SEARCH("оду",C18)))</formula>
    </cfRule>
  </conditionalFormatting>
  <conditionalFormatting sqref="C20">
    <cfRule type="containsText" dxfId="466" priority="8" operator="containsText" text="оду">
      <formula>NOT(ISERROR(SEARCH("оду",C20)))</formula>
    </cfRule>
  </conditionalFormatting>
  <conditionalFormatting sqref="D20">
    <cfRule type="containsText" dxfId="465" priority="7" operator="containsText" text="оду">
      <formula>NOT(ISERROR(SEARCH("оду",D20)))</formula>
    </cfRule>
  </conditionalFormatting>
  <conditionalFormatting sqref="C17">
    <cfRule type="containsText" dxfId="464" priority="6" operator="containsText" text="оду">
      <formula>NOT(ISERROR(SEARCH("оду",C17)))</formula>
    </cfRule>
  </conditionalFormatting>
  <conditionalFormatting sqref="D17">
    <cfRule type="containsText" dxfId="463" priority="5" operator="containsText" text="оду">
      <formula>NOT(ISERROR(SEARCH("оду",D17)))</formula>
    </cfRule>
  </conditionalFormatting>
  <conditionalFormatting sqref="C19:D19">
    <cfRule type="containsText" dxfId="462" priority="4" operator="containsText" text="оду">
      <formula>NOT(ISERROR(SEARCH("оду",C19)))</formula>
    </cfRule>
  </conditionalFormatting>
  <conditionalFormatting sqref="D29">
    <cfRule type="containsText" dxfId="461" priority="3" operator="containsText" text="оду">
      <formula>NOT(ISERROR(SEARCH("оду",D29)))</formula>
    </cfRule>
  </conditionalFormatting>
  <conditionalFormatting sqref="C23:D23">
    <cfRule type="containsText" dxfId="460" priority="2" operator="containsText" text="оду">
      <formula>NOT(ISERROR(SEARCH("оду",C23)))</formula>
    </cfRule>
  </conditionalFormatting>
  <conditionalFormatting sqref="D31">
    <cfRule type="containsText" dxfId="459" priority="1" operator="containsText" text="оду">
      <formula>NOT(ISERROR(SEARCH("оду",D31)))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9"/>
  <sheetViews>
    <sheetView topLeftCell="D1" zoomScale="60" zoomScaleNormal="60" workbookViewId="0">
      <pane xSplit="18" ySplit="13" topLeftCell="V30" activePane="bottomRight" state="frozen"/>
      <selection activeCell="D1" sqref="D1"/>
      <selection pane="topRight" activeCell="S1" sqref="S1"/>
      <selection pane="bottomLeft" activeCell="D14" sqref="D14"/>
      <selection pane="bottomRight" activeCell="AH33" sqref="AH33:AI34"/>
    </sheetView>
  </sheetViews>
  <sheetFormatPr defaultRowHeight="15"/>
  <cols>
    <col min="2" max="2" width="31.85546875" customWidth="1"/>
    <col min="3" max="3" width="26.42578125" customWidth="1"/>
    <col min="4" max="4" width="6.28515625" customWidth="1"/>
    <col min="5" max="6" width="26.42578125" customWidth="1"/>
    <col min="7" max="7" width="20.5703125" customWidth="1"/>
    <col min="10" max="10" width="24.7109375" customWidth="1"/>
    <col min="18" max="19" width="9.140625" style="93"/>
    <col min="24" max="24" width="9.140625" style="93"/>
  </cols>
  <sheetData>
    <row r="1" spans="1:35" ht="18.75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7"/>
    </row>
    <row r="2" spans="1:35" ht="18.75">
      <c r="A2" s="167" t="s">
        <v>284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7"/>
    </row>
    <row r="3" spans="1:35" ht="15.75">
      <c r="A3" s="168" t="s">
        <v>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7"/>
    </row>
    <row r="4" spans="1:35" ht="18.75">
      <c r="A4" s="167" t="s">
        <v>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7"/>
    </row>
    <row r="5" spans="1:35" ht="15.75">
      <c r="A5" s="168" t="s">
        <v>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7"/>
    </row>
    <row r="6" spans="1:35" ht="18.75">
      <c r="A6" s="166" t="s">
        <v>290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7"/>
    </row>
    <row r="7" spans="1:35" ht="19.5" thickBot="1">
      <c r="A7" s="68"/>
      <c r="B7" s="68"/>
      <c r="C7" s="68"/>
      <c r="D7" s="139"/>
      <c r="E7" s="139"/>
      <c r="F7" s="139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110"/>
      <c r="S7" s="110"/>
      <c r="T7" s="68"/>
      <c r="U7" s="68"/>
      <c r="V7" s="68"/>
      <c r="W7" s="68"/>
      <c r="X7" s="110"/>
      <c r="Y7" s="68"/>
      <c r="Z7" s="109"/>
      <c r="AA7" s="68"/>
      <c r="AB7" s="110"/>
      <c r="AC7" s="68"/>
      <c r="AD7" s="68"/>
      <c r="AE7" s="68"/>
      <c r="AF7" s="68"/>
      <c r="AG7" s="68"/>
      <c r="AH7" s="68"/>
      <c r="AI7" s="7"/>
    </row>
    <row r="8" spans="1:35" ht="16.5" thickBot="1">
      <c r="A8" s="154" t="s">
        <v>13</v>
      </c>
      <c r="B8" s="154" t="s">
        <v>35</v>
      </c>
      <c r="C8" s="154" t="s">
        <v>34</v>
      </c>
      <c r="D8" s="154" t="s">
        <v>13</v>
      </c>
      <c r="E8" s="154" t="s">
        <v>35</v>
      </c>
      <c r="F8" s="154" t="s">
        <v>34</v>
      </c>
      <c r="G8" s="154" t="s">
        <v>14</v>
      </c>
      <c r="H8" s="169" t="s">
        <v>15</v>
      </c>
      <c r="I8" s="170"/>
      <c r="J8" s="154" t="s">
        <v>16</v>
      </c>
      <c r="K8" s="157" t="s">
        <v>17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9"/>
      <c r="Z8" s="157" t="s">
        <v>18</v>
      </c>
      <c r="AA8" s="158"/>
      <c r="AB8" s="158"/>
      <c r="AC8" s="158"/>
      <c r="AD8" s="158"/>
      <c r="AE8" s="158"/>
      <c r="AF8" s="158"/>
      <c r="AG8" s="158"/>
      <c r="AH8" s="158"/>
      <c r="AI8" s="159"/>
    </row>
    <row r="9" spans="1:35" ht="16.5" thickBot="1">
      <c r="A9" s="155"/>
      <c r="B9" s="155"/>
      <c r="C9" s="155"/>
      <c r="D9" s="155"/>
      <c r="E9" s="155"/>
      <c r="F9" s="155"/>
      <c r="G9" s="155"/>
      <c r="H9" s="171"/>
      <c r="I9" s="172"/>
      <c r="J9" s="155"/>
      <c r="K9" s="157" t="s">
        <v>19</v>
      </c>
      <c r="L9" s="158"/>
      <c r="M9" s="158"/>
      <c r="N9" s="158"/>
      <c r="O9" s="158"/>
      <c r="P9" s="158"/>
      <c r="Q9" s="158"/>
      <c r="R9" s="159"/>
      <c r="S9" s="157" t="s">
        <v>20</v>
      </c>
      <c r="T9" s="158"/>
      <c r="U9" s="158"/>
      <c r="V9" s="158"/>
      <c r="W9" s="158"/>
      <c r="X9" s="158"/>
      <c r="Y9" s="159"/>
      <c r="Z9" s="157" t="s">
        <v>21</v>
      </c>
      <c r="AA9" s="159"/>
      <c r="AB9" s="157" t="s">
        <v>22</v>
      </c>
      <c r="AC9" s="158"/>
      <c r="AD9" s="158"/>
      <c r="AE9" s="158"/>
      <c r="AF9" s="158"/>
      <c r="AG9" s="158"/>
      <c r="AH9" s="158"/>
      <c r="AI9" s="159"/>
    </row>
    <row r="10" spans="1:35" ht="16.5" customHeight="1" thickBot="1">
      <c r="A10" s="155"/>
      <c r="B10" s="155"/>
      <c r="C10" s="155"/>
      <c r="D10" s="155"/>
      <c r="E10" s="155"/>
      <c r="F10" s="155"/>
      <c r="G10" s="155"/>
      <c r="H10" s="154" t="s">
        <v>41</v>
      </c>
      <c r="I10" s="154" t="s">
        <v>291</v>
      </c>
      <c r="J10" s="155"/>
      <c r="K10" s="154" t="s">
        <v>23</v>
      </c>
      <c r="L10" s="154" t="s">
        <v>24</v>
      </c>
      <c r="M10" s="154" t="s">
        <v>25</v>
      </c>
      <c r="N10" s="157" t="s">
        <v>0</v>
      </c>
      <c r="O10" s="158"/>
      <c r="P10" s="158"/>
      <c r="Q10" s="158"/>
      <c r="R10" s="159"/>
      <c r="S10" s="160" t="s">
        <v>23</v>
      </c>
      <c r="T10" s="157" t="s">
        <v>26</v>
      </c>
      <c r="U10" s="158"/>
      <c r="V10" s="158"/>
      <c r="W10" s="158"/>
      <c r="X10" s="159"/>
      <c r="Y10" s="154" t="s">
        <v>27</v>
      </c>
      <c r="Z10" s="162" t="s">
        <v>23</v>
      </c>
      <c r="AA10" s="154" t="s">
        <v>24</v>
      </c>
      <c r="AB10" s="160" t="s">
        <v>23</v>
      </c>
      <c r="AC10" s="154" t="s">
        <v>24</v>
      </c>
      <c r="AD10" s="154" t="s">
        <v>28</v>
      </c>
      <c r="AE10" s="157" t="s">
        <v>26</v>
      </c>
      <c r="AF10" s="158"/>
      <c r="AG10" s="158"/>
      <c r="AH10" s="158"/>
      <c r="AI10" s="159"/>
    </row>
    <row r="11" spans="1:35" ht="16.5" thickBo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7" t="s">
        <v>29</v>
      </c>
      <c r="O11" s="158"/>
      <c r="P11" s="158"/>
      <c r="Q11" s="159"/>
      <c r="R11" s="160" t="s">
        <v>30</v>
      </c>
      <c r="S11" s="165"/>
      <c r="T11" s="157" t="s">
        <v>29</v>
      </c>
      <c r="U11" s="158"/>
      <c r="V11" s="158"/>
      <c r="W11" s="159"/>
      <c r="X11" s="160" t="s">
        <v>30</v>
      </c>
      <c r="Y11" s="155"/>
      <c r="Z11" s="163"/>
      <c r="AA11" s="155"/>
      <c r="AB11" s="165"/>
      <c r="AC11" s="155"/>
      <c r="AD11" s="155"/>
      <c r="AE11" s="157" t="s">
        <v>29</v>
      </c>
      <c r="AF11" s="158"/>
      <c r="AG11" s="158"/>
      <c r="AH11" s="159"/>
      <c r="AI11" s="154" t="s">
        <v>30</v>
      </c>
    </row>
    <row r="12" spans="1:35" ht="208.5" customHeight="1" thickBo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69" t="s">
        <v>31</v>
      </c>
      <c r="O12" s="69" t="s">
        <v>2</v>
      </c>
      <c r="P12" s="69" t="s">
        <v>32</v>
      </c>
      <c r="Q12" s="69" t="s">
        <v>33</v>
      </c>
      <c r="R12" s="161"/>
      <c r="S12" s="161"/>
      <c r="T12" s="69" t="s">
        <v>31</v>
      </c>
      <c r="U12" s="69" t="s">
        <v>2</v>
      </c>
      <c r="V12" s="69" t="s">
        <v>32</v>
      </c>
      <c r="W12" s="69" t="s">
        <v>33</v>
      </c>
      <c r="X12" s="161"/>
      <c r="Y12" s="156"/>
      <c r="Z12" s="164"/>
      <c r="AA12" s="156"/>
      <c r="AB12" s="161"/>
      <c r="AC12" s="156"/>
      <c r="AD12" s="156"/>
      <c r="AE12" s="69" t="s">
        <v>31</v>
      </c>
      <c r="AF12" s="69" t="s">
        <v>2</v>
      </c>
      <c r="AG12" s="69" t="s">
        <v>32</v>
      </c>
      <c r="AH12" s="69" t="s">
        <v>33</v>
      </c>
      <c r="AI12" s="156"/>
    </row>
    <row r="13" spans="1:35" ht="15.75">
      <c r="A13" s="72">
        <v>1</v>
      </c>
      <c r="B13" s="71">
        <v>2</v>
      </c>
      <c r="C13" s="71">
        <v>3</v>
      </c>
      <c r="D13" s="71">
        <v>1</v>
      </c>
      <c r="E13" s="71">
        <v>2</v>
      </c>
      <c r="F13" s="71">
        <v>3</v>
      </c>
      <c r="G13" s="71">
        <v>4</v>
      </c>
      <c r="H13" s="71">
        <v>5</v>
      </c>
      <c r="I13" s="71">
        <v>6</v>
      </c>
      <c r="J13" s="71">
        <v>7</v>
      </c>
      <c r="K13" s="71">
        <v>8</v>
      </c>
      <c r="L13" s="71">
        <v>9</v>
      </c>
      <c r="M13" s="71">
        <v>10</v>
      </c>
      <c r="N13" s="71">
        <v>11</v>
      </c>
      <c r="O13" s="71">
        <v>12</v>
      </c>
      <c r="P13" s="71">
        <v>13</v>
      </c>
      <c r="Q13" s="71">
        <v>14</v>
      </c>
      <c r="R13" s="105">
        <v>15</v>
      </c>
      <c r="S13" s="105">
        <v>16</v>
      </c>
      <c r="T13" s="71">
        <v>17</v>
      </c>
      <c r="U13" s="71">
        <v>18</v>
      </c>
      <c r="V13" s="71">
        <v>19</v>
      </c>
      <c r="W13" s="71">
        <v>20</v>
      </c>
      <c r="X13" s="105">
        <v>21</v>
      </c>
      <c r="Y13" s="71">
        <v>22</v>
      </c>
      <c r="Z13" s="102">
        <v>23</v>
      </c>
      <c r="AA13" s="71">
        <v>24</v>
      </c>
      <c r="AB13" s="105">
        <v>25</v>
      </c>
      <c r="AC13" s="71">
        <v>26</v>
      </c>
      <c r="AD13" s="71">
        <v>27</v>
      </c>
      <c r="AE13" s="71">
        <v>28</v>
      </c>
      <c r="AF13" s="71">
        <v>29</v>
      </c>
      <c r="AG13" s="71">
        <v>30</v>
      </c>
      <c r="AH13" s="71">
        <v>31</v>
      </c>
      <c r="AI13" s="71">
        <v>32</v>
      </c>
    </row>
    <row r="14" spans="1:35" ht="63">
      <c r="A14" s="31">
        <v>1</v>
      </c>
      <c r="B14" s="31" t="s">
        <v>193</v>
      </c>
      <c r="C14" s="31" t="s">
        <v>194</v>
      </c>
      <c r="D14" s="31">
        <v>1</v>
      </c>
      <c r="E14" s="31" t="s">
        <v>193</v>
      </c>
      <c r="F14" s="31" t="s">
        <v>194</v>
      </c>
      <c r="G14" s="31">
        <v>34.299999999999997</v>
      </c>
      <c r="H14" s="31">
        <v>124</v>
      </c>
      <c r="I14" s="31">
        <v>126</v>
      </c>
      <c r="J14" s="13">
        <f>I14/G14</f>
        <v>3.6734693877551026</v>
      </c>
      <c r="K14" s="31">
        <v>8</v>
      </c>
      <c r="L14" s="32">
        <f>K14/H14*100</f>
        <v>6.4516129032258061</v>
      </c>
      <c r="M14" s="31">
        <v>0</v>
      </c>
      <c r="N14" s="31">
        <v>1</v>
      </c>
      <c r="O14" s="31">
        <v>0</v>
      </c>
      <c r="P14" s="31">
        <v>0</v>
      </c>
      <c r="Q14" s="31">
        <v>5</v>
      </c>
      <c r="R14" s="91">
        <v>2</v>
      </c>
      <c r="S14" s="91">
        <v>8</v>
      </c>
      <c r="T14" s="31">
        <v>1</v>
      </c>
      <c r="U14" s="31">
        <v>0</v>
      </c>
      <c r="V14" s="31">
        <v>0</v>
      </c>
      <c r="W14" s="31">
        <v>5</v>
      </c>
      <c r="X14" s="91">
        <v>2</v>
      </c>
      <c r="Y14" s="32">
        <f>S14/K14*100</f>
        <v>100</v>
      </c>
      <c r="Z14" s="103">
        <v>15</v>
      </c>
      <c r="AA14" s="32">
        <v>12</v>
      </c>
      <c r="AB14" s="91">
        <v>8</v>
      </c>
      <c r="AC14" s="32">
        <f>AB14/I14*100</f>
        <v>6.3492063492063489</v>
      </c>
      <c r="AD14" s="31">
        <v>0</v>
      </c>
      <c r="AE14" s="31">
        <v>1</v>
      </c>
      <c r="AF14" s="31">
        <v>0</v>
      </c>
      <c r="AG14" s="31">
        <v>0</v>
      </c>
      <c r="AH14" s="31">
        <v>5</v>
      </c>
      <c r="AI14" s="31">
        <v>2</v>
      </c>
    </row>
    <row r="15" spans="1:35" ht="63">
      <c r="A15" s="134">
        <v>2</v>
      </c>
      <c r="B15" s="134" t="s">
        <v>268</v>
      </c>
      <c r="C15" s="134" t="s">
        <v>76</v>
      </c>
      <c r="D15" s="31">
        <v>2</v>
      </c>
      <c r="E15" s="31" t="s">
        <v>268</v>
      </c>
      <c r="F15" s="31" t="s">
        <v>76</v>
      </c>
      <c r="G15" s="134">
        <v>48.22</v>
      </c>
      <c r="H15" s="134">
        <v>65</v>
      </c>
      <c r="I15" s="134">
        <v>50</v>
      </c>
      <c r="J15" s="13">
        <f t="shared" ref="J15:J34" si="0">I15/G15</f>
        <v>1.0369141435089175</v>
      </c>
      <c r="K15" s="134">
        <v>3</v>
      </c>
      <c r="L15" s="32">
        <f t="shared" ref="L15:L34" si="1">K15/H15*100</f>
        <v>4.6153846153846159</v>
      </c>
      <c r="M15" s="134">
        <v>0</v>
      </c>
      <c r="N15" s="134">
        <v>0</v>
      </c>
      <c r="O15" s="134">
        <v>0</v>
      </c>
      <c r="P15" s="134">
        <v>0</v>
      </c>
      <c r="Q15" s="134">
        <v>2</v>
      </c>
      <c r="R15" s="135">
        <v>1</v>
      </c>
      <c r="S15" s="135">
        <v>3</v>
      </c>
      <c r="T15" s="134">
        <v>0</v>
      </c>
      <c r="U15" s="134">
        <v>0</v>
      </c>
      <c r="V15" s="134">
        <v>0</v>
      </c>
      <c r="W15" s="134">
        <v>2</v>
      </c>
      <c r="X15" s="135">
        <v>1</v>
      </c>
      <c r="Y15" s="32">
        <f t="shared" ref="Y15:Y34" si="2">S15/K15*100</f>
        <v>100</v>
      </c>
      <c r="Z15" s="136">
        <v>4</v>
      </c>
      <c r="AA15" s="32">
        <f t="shared" ref="AA15:AA34" si="3">Z15/I15*100</f>
        <v>8</v>
      </c>
      <c r="AB15" s="135">
        <v>2</v>
      </c>
      <c r="AC15" s="32">
        <f t="shared" ref="AC15:AC34" si="4">AB15/I15*100</f>
        <v>4</v>
      </c>
      <c r="AD15" s="134">
        <v>0</v>
      </c>
      <c r="AE15" s="134">
        <v>0</v>
      </c>
      <c r="AF15" s="134">
        <v>0</v>
      </c>
      <c r="AG15" s="134">
        <v>0</v>
      </c>
      <c r="AH15" s="134">
        <v>1</v>
      </c>
      <c r="AI15" s="134">
        <v>1</v>
      </c>
    </row>
    <row r="16" spans="1:35" s="79" customFormat="1" ht="63">
      <c r="A16" s="31">
        <v>3</v>
      </c>
      <c r="B16" s="31" t="s">
        <v>83</v>
      </c>
      <c r="C16" s="31" t="s">
        <v>84</v>
      </c>
      <c r="D16" s="31">
        <v>3</v>
      </c>
      <c r="E16" s="31" t="s">
        <v>83</v>
      </c>
      <c r="F16" s="31" t="s">
        <v>84</v>
      </c>
      <c r="G16" s="31">
        <v>13.07</v>
      </c>
      <c r="H16" s="31">
        <v>91</v>
      </c>
      <c r="I16" s="31">
        <v>104</v>
      </c>
      <c r="J16" s="13">
        <f t="shared" si="0"/>
        <v>7.9571537872991582</v>
      </c>
      <c r="K16" s="31">
        <v>9</v>
      </c>
      <c r="L16" s="32">
        <f t="shared" si="1"/>
        <v>9.8901098901098905</v>
      </c>
      <c r="M16" s="31">
        <v>0</v>
      </c>
      <c r="N16" s="31">
        <v>1</v>
      </c>
      <c r="O16" s="31">
        <v>0</v>
      </c>
      <c r="P16" s="31">
        <v>0</v>
      </c>
      <c r="Q16" s="31">
        <v>6</v>
      </c>
      <c r="R16" s="91">
        <v>2</v>
      </c>
      <c r="S16" s="91">
        <v>9</v>
      </c>
      <c r="T16" s="31">
        <v>1</v>
      </c>
      <c r="U16" s="31">
        <v>0</v>
      </c>
      <c r="V16" s="31">
        <v>0</v>
      </c>
      <c r="W16" s="31">
        <v>6</v>
      </c>
      <c r="X16" s="91">
        <v>2</v>
      </c>
      <c r="Y16" s="32">
        <f t="shared" si="2"/>
        <v>100</v>
      </c>
      <c r="Z16" s="103">
        <v>15</v>
      </c>
      <c r="AA16" s="32">
        <v>15</v>
      </c>
      <c r="AB16" s="91">
        <v>11</v>
      </c>
      <c r="AC16" s="32">
        <f t="shared" si="4"/>
        <v>10.576923076923077</v>
      </c>
      <c r="AD16" s="31">
        <v>0</v>
      </c>
      <c r="AE16" s="31">
        <v>1</v>
      </c>
      <c r="AF16" s="31">
        <v>0</v>
      </c>
      <c r="AG16" s="31">
        <v>0</v>
      </c>
      <c r="AH16" s="31">
        <v>8</v>
      </c>
      <c r="AI16" s="31">
        <v>2</v>
      </c>
    </row>
    <row r="17" spans="1:35" s="79" customFormat="1" ht="47.25">
      <c r="A17" s="74"/>
      <c r="B17" s="74"/>
      <c r="C17" s="74"/>
      <c r="D17" s="31">
        <v>4</v>
      </c>
      <c r="E17" s="31" t="s">
        <v>181</v>
      </c>
      <c r="F17" s="31" t="s">
        <v>89</v>
      </c>
      <c r="G17" s="31">
        <v>21.4</v>
      </c>
      <c r="H17" s="74">
        <v>0</v>
      </c>
      <c r="I17" s="74">
        <v>39</v>
      </c>
      <c r="J17" s="13">
        <f t="shared" si="0"/>
        <v>1.8224299065420562</v>
      </c>
      <c r="K17" s="74">
        <v>0</v>
      </c>
      <c r="L17" s="32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137">
        <v>0</v>
      </c>
      <c r="S17" s="137">
        <v>0</v>
      </c>
      <c r="T17" s="74">
        <v>0</v>
      </c>
      <c r="U17" s="74">
        <v>0</v>
      </c>
      <c r="V17" s="74">
        <v>0</v>
      </c>
      <c r="W17" s="74">
        <v>0</v>
      </c>
      <c r="X17" s="137">
        <v>0</v>
      </c>
      <c r="Y17" s="32">
        <v>0</v>
      </c>
      <c r="Z17" s="138">
        <v>3</v>
      </c>
      <c r="AA17" s="32">
        <v>8</v>
      </c>
      <c r="AB17" s="137">
        <v>3</v>
      </c>
      <c r="AC17" s="32">
        <v>8</v>
      </c>
      <c r="AD17" s="74">
        <v>0</v>
      </c>
      <c r="AE17" s="74">
        <v>0</v>
      </c>
      <c r="AF17" s="74">
        <v>0</v>
      </c>
      <c r="AG17" s="74">
        <v>0</v>
      </c>
      <c r="AH17" s="74">
        <v>2</v>
      </c>
      <c r="AI17" s="74">
        <v>1</v>
      </c>
    </row>
    <row r="18" spans="1:35" s="79" customFormat="1" ht="63">
      <c r="A18" s="74"/>
      <c r="B18" s="74"/>
      <c r="C18" s="74"/>
      <c r="D18" s="31">
        <v>5</v>
      </c>
      <c r="E18" s="31" t="s">
        <v>169</v>
      </c>
      <c r="F18" s="31" t="s">
        <v>89</v>
      </c>
      <c r="G18" s="31">
        <v>39.840000000000003</v>
      </c>
      <c r="H18" s="74">
        <v>0</v>
      </c>
      <c r="I18" s="74">
        <v>67</v>
      </c>
      <c r="J18" s="13">
        <f t="shared" si="0"/>
        <v>1.6817269076305219</v>
      </c>
      <c r="K18" s="74">
        <v>0</v>
      </c>
      <c r="L18" s="32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137">
        <v>0</v>
      </c>
      <c r="S18" s="137">
        <v>0</v>
      </c>
      <c r="T18" s="74">
        <v>0</v>
      </c>
      <c r="U18" s="74">
        <v>0</v>
      </c>
      <c r="V18" s="74">
        <v>0</v>
      </c>
      <c r="W18" s="74">
        <v>0</v>
      </c>
      <c r="X18" s="137">
        <v>0</v>
      </c>
      <c r="Y18" s="32">
        <v>0</v>
      </c>
      <c r="Z18" s="138">
        <v>5</v>
      </c>
      <c r="AA18" s="32">
        <v>8</v>
      </c>
      <c r="AB18" s="137">
        <v>5</v>
      </c>
      <c r="AC18" s="32">
        <v>8</v>
      </c>
      <c r="AD18" s="74">
        <v>0</v>
      </c>
      <c r="AE18" s="74">
        <v>0</v>
      </c>
      <c r="AF18" s="74">
        <v>0</v>
      </c>
      <c r="AG18" s="74">
        <v>0</v>
      </c>
      <c r="AH18" s="74">
        <v>4</v>
      </c>
      <c r="AI18" s="74">
        <v>1</v>
      </c>
    </row>
    <row r="19" spans="1:35" s="79" customFormat="1" ht="31.5">
      <c r="A19" s="74">
        <v>4</v>
      </c>
      <c r="B19" s="74" t="s">
        <v>271</v>
      </c>
      <c r="C19" s="74" t="s">
        <v>89</v>
      </c>
      <c r="D19" s="31">
        <v>6</v>
      </c>
      <c r="E19" s="31" t="s">
        <v>271</v>
      </c>
      <c r="F19" s="31" t="s">
        <v>89</v>
      </c>
      <c r="G19" s="74">
        <v>17.52</v>
      </c>
      <c r="H19" s="74">
        <v>120</v>
      </c>
      <c r="I19" s="74">
        <v>121</v>
      </c>
      <c r="J19" s="13">
        <f t="shared" si="0"/>
        <v>6.9063926940639275</v>
      </c>
      <c r="K19" s="74">
        <v>1</v>
      </c>
      <c r="L19" s="32">
        <f t="shared" si="1"/>
        <v>0.83333333333333337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137">
        <v>1</v>
      </c>
      <c r="S19" s="137">
        <v>1</v>
      </c>
      <c r="T19" s="74">
        <v>0</v>
      </c>
      <c r="U19" s="74">
        <v>0</v>
      </c>
      <c r="V19" s="74">
        <v>0</v>
      </c>
      <c r="W19" s="74">
        <v>0</v>
      </c>
      <c r="X19" s="137">
        <v>1</v>
      </c>
      <c r="Y19" s="32">
        <f t="shared" si="2"/>
        <v>100</v>
      </c>
      <c r="Z19" s="138">
        <v>18</v>
      </c>
      <c r="AA19" s="32">
        <f t="shared" si="3"/>
        <v>14.87603305785124</v>
      </c>
      <c r="AB19" s="137">
        <v>1</v>
      </c>
      <c r="AC19" s="32">
        <f t="shared" si="4"/>
        <v>0.82644628099173556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1</v>
      </c>
    </row>
    <row r="20" spans="1:35" ht="94.5">
      <c r="A20" s="31">
        <v>5</v>
      </c>
      <c r="B20" s="31" t="s">
        <v>44</v>
      </c>
      <c r="C20" s="31" t="s">
        <v>45</v>
      </c>
      <c r="D20" s="31">
        <v>7</v>
      </c>
      <c r="E20" s="31" t="s">
        <v>44</v>
      </c>
      <c r="F20" s="31" t="s">
        <v>45</v>
      </c>
      <c r="G20" s="31">
        <v>19.399999999999999</v>
      </c>
      <c r="H20" s="31">
        <v>36</v>
      </c>
      <c r="I20" s="31">
        <v>53</v>
      </c>
      <c r="J20" s="13">
        <f t="shared" si="0"/>
        <v>2.731958762886598</v>
      </c>
      <c r="K20" s="31">
        <v>1</v>
      </c>
      <c r="L20" s="32">
        <f t="shared" si="1"/>
        <v>2.7777777777777777</v>
      </c>
      <c r="M20" s="31">
        <v>0</v>
      </c>
      <c r="N20" s="30">
        <v>0</v>
      </c>
      <c r="O20" s="30">
        <v>0</v>
      </c>
      <c r="P20" s="30">
        <v>0</v>
      </c>
      <c r="Q20" s="12">
        <v>0</v>
      </c>
      <c r="R20" s="122">
        <v>1</v>
      </c>
      <c r="S20" s="126">
        <v>1</v>
      </c>
      <c r="T20" s="12">
        <v>0</v>
      </c>
      <c r="U20" s="12">
        <v>0</v>
      </c>
      <c r="V20" s="12">
        <v>0</v>
      </c>
      <c r="W20" s="12">
        <v>0</v>
      </c>
      <c r="X20" s="126">
        <v>1</v>
      </c>
      <c r="Y20" s="32">
        <f t="shared" si="2"/>
        <v>100</v>
      </c>
      <c r="Z20" s="108">
        <v>4</v>
      </c>
      <c r="AA20" s="32">
        <v>8</v>
      </c>
      <c r="AB20" s="85">
        <v>4</v>
      </c>
      <c r="AC20" s="32">
        <v>8</v>
      </c>
      <c r="AD20" s="16">
        <v>0</v>
      </c>
      <c r="AE20" s="19">
        <v>0</v>
      </c>
      <c r="AF20" s="19">
        <v>0</v>
      </c>
      <c r="AG20" s="16">
        <v>0</v>
      </c>
      <c r="AH20" s="19">
        <v>3</v>
      </c>
      <c r="AI20" s="19">
        <v>1</v>
      </c>
    </row>
    <row r="21" spans="1:35" ht="47.25">
      <c r="A21" s="31">
        <v>6</v>
      </c>
      <c r="B21" s="31" t="s">
        <v>94</v>
      </c>
      <c r="C21" s="31" t="s">
        <v>174</v>
      </c>
      <c r="D21" s="31">
        <v>8</v>
      </c>
      <c r="E21" s="31" t="s">
        <v>94</v>
      </c>
      <c r="F21" s="31" t="s">
        <v>174</v>
      </c>
      <c r="G21" s="31">
        <v>22.2</v>
      </c>
      <c r="H21" s="31">
        <v>114</v>
      </c>
      <c r="I21" s="31">
        <v>122</v>
      </c>
      <c r="J21" s="13">
        <f t="shared" si="0"/>
        <v>5.4954954954954953</v>
      </c>
      <c r="K21" s="32">
        <v>8</v>
      </c>
      <c r="L21" s="32">
        <f t="shared" si="1"/>
        <v>7.0175438596491224</v>
      </c>
      <c r="M21" s="31">
        <v>0</v>
      </c>
      <c r="N21" s="30">
        <v>0</v>
      </c>
      <c r="O21" s="30">
        <v>0</v>
      </c>
      <c r="P21" s="30">
        <v>0</v>
      </c>
      <c r="Q21" s="12">
        <v>6</v>
      </c>
      <c r="R21" s="122">
        <v>2</v>
      </c>
      <c r="S21" s="126">
        <v>8</v>
      </c>
      <c r="T21" s="12">
        <v>0</v>
      </c>
      <c r="U21" s="12">
        <v>0</v>
      </c>
      <c r="V21" s="12">
        <v>0</v>
      </c>
      <c r="W21" s="12">
        <v>6</v>
      </c>
      <c r="X21" s="126">
        <v>2</v>
      </c>
      <c r="Y21" s="32">
        <f t="shared" si="2"/>
        <v>100</v>
      </c>
      <c r="Z21" s="108">
        <v>14</v>
      </c>
      <c r="AA21" s="32">
        <v>12</v>
      </c>
      <c r="AB21" s="85">
        <v>10</v>
      </c>
      <c r="AC21" s="32">
        <f t="shared" si="4"/>
        <v>8.1967213114754092</v>
      </c>
      <c r="AD21" s="16">
        <v>0</v>
      </c>
      <c r="AE21" s="19">
        <v>2</v>
      </c>
      <c r="AF21" s="19">
        <v>0</v>
      </c>
      <c r="AG21" s="16">
        <v>0</v>
      </c>
      <c r="AH21" s="19">
        <v>6</v>
      </c>
      <c r="AI21" s="19">
        <v>2</v>
      </c>
    </row>
    <row r="22" spans="1:35" ht="63">
      <c r="A22" s="31">
        <v>7</v>
      </c>
      <c r="B22" s="31" t="s">
        <v>75</v>
      </c>
      <c r="C22" s="31" t="s">
        <v>45</v>
      </c>
      <c r="D22" s="31">
        <v>9</v>
      </c>
      <c r="E22" s="31" t="s">
        <v>75</v>
      </c>
      <c r="F22" s="31" t="s">
        <v>45</v>
      </c>
      <c r="G22" s="31">
        <v>10</v>
      </c>
      <c r="H22" s="31">
        <v>50</v>
      </c>
      <c r="I22" s="31">
        <v>54</v>
      </c>
      <c r="J22" s="13">
        <f t="shared" si="0"/>
        <v>5.4</v>
      </c>
      <c r="K22" s="32">
        <v>4</v>
      </c>
      <c r="L22" s="32">
        <f t="shared" si="1"/>
        <v>8</v>
      </c>
      <c r="M22" s="31">
        <v>0</v>
      </c>
      <c r="N22" s="30">
        <v>0</v>
      </c>
      <c r="O22" s="30">
        <v>0</v>
      </c>
      <c r="P22" s="30">
        <v>0</v>
      </c>
      <c r="Q22" s="12">
        <v>3</v>
      </c>
      <c r="R22" s="122">
        <v>1</v>
      </c>
      <c r="S22" s="126">
        <v>4</v>
      </c>
      <c r="T22" s="12">
        <v>0</v>
      </c>
      <c r="U22" s="12">
        <v>0</v>
      </c>
      <c r="V22" s="12">
        <v>0</v>
      </c>
      <c r="W22" s="12">
        <v>3</v>
      </c>
      <c r="X22" s="126">
        <v>1</v>
      </c>
      <c r="Y22" s="32">
        <f t="shared" si="2"/>
        <v>100</v>
      </c>
      <c r="Z22" s="108">
        <v>6</v>
      </c>
      <c r="AA22" s="32">
        <v>12</v>
      </c>
      <c r="AB22" s="85">
        <v>5</v>
      </c>
      <c r="AC22" s="32">
        <f t="shared" si="4"/>
        <v>9.2592592592592595</v>
      </c>
      <c r="AD22" s="16">
        <v>0</v>
      </c>
      <c r="AE22" s="19">
        <v>0</v>
      </c>
      <c r="AF22" s="19">
        <v>0</v>
      </c>
      <c r="AG22" s="16">
        <v>0</v>
      </c>
      <c r="AH22" s="19">
        <v>4</v>
      </c>
      <c r="AI22" s="19">
        <v>1</v>
      </c>
    </row>
    <row r="23" spans="1:35" ht="78.75">
      <c r="A23" s="31"/>
      <c r="B23" s="31"/>
      <c r="C23" s="31"/>
      <c r="D23" s="31">
        <v>10</v>
      </c>
      <c r="E23" s="31" t="s">
        <v>79</v>
      </c>
      <c r="F23" s="31" t="s">
        <v>80</v>
      </c>
      <c r="G23" s="31">
        <v>8.41</v>
      </c>
      <c r="H23" s="31">
        <v>16</v>
      </c>
      <c r="I23" s="31">
        <v>30</v>
      </c>
      <c r="J23" s="13">
        <f t="shared" si="0"/>
        <v>3.56718192627824</v>
      </c>
      <c r="K23" s="32">
        <v>0</v>
      </c>
      <c r="L23" s="32">
        <v>0</v>
      </c>
      <c r="M23" s="31">
        <v>0</v>
      </c>
      <c r="N23" s="30">
        <v>0</v>
      </c>
      <c r="O23" s="30">
        <v>0</v>
      </c>
      <c r="P23" s="30">
        <v>0</v>
      </c>
      <c r="Q23" s="12">
        <v>0</v>
      </c>
      <c r="R23" s="122">
        <v>0</v>
      </c>
      <c r="S23" s="126">
        <v>0</v>
      </c>
      <c r="T23" s="12">
        <v>0</v>
      </c>
      <c r="U23" s="12">
        <v>0</v>
      </c>
      <c r="V23" s="12">
        <v>0</v>
      </c>
      <c r="W23" s="12">
        <v>0</v>
      </c>
      <c r="X23" s="126">
        <v>0</v>
      </c>
      <c r="Y23" s="32">
        <v>0</v>
      </c>
      <c r="Z23" s="108">
        <v>4</v>
      </c>
      <c r="AA23" s="32">
        <v>15</v>
      </c>
      <c r="AB23" s="85">
        <v>3</v>
      </c>
      <c r="AC23" s="32">
        <f t="shared" si="4"/>
        <v>10</v>
      </c>
      <c r="AD23" s="16">
        <v>0</v>
      </c>
      <c r="AE23" s="19">
        <v>0</v>
      </c>
      <c r="AF23" s="19">
        <v>0</v>
      </c>
      <c r="AG23" s="16">
        <v>0</v>
      </c>
      <c r="AH23" s="19">
        <v>2</v>
      </c>
      <c r="AI23" s="19">
        <v>1</v>
      </c>
    </row>
    <row r="24" spans="1:35" ht="94.5">
      <c r="A24" s="31">
        <v>8</v>
      </c>
      <c r="B24" s="31" t="s">
        <v>210</v>
      </c>
      <c r="C24" s="31" t="s">
        <v>45</v>
      </c>
      <c r="D24" s="31">
        <v>11</v>
      </c>
      <c r="E24" s="31" t="s">
        <v>210</v>
      </c>
      <c r="F24" s="31" t="s">
        <v>45</v>
      </c>
      <c r="G24" s="31">
        <v>21.07</v>
      </c>
      <c r="H24" s="31">
        <v>173</v>
      </c>
      <c r="I24" s="31">
        <v>177</v>
      </c>
      <c r="J24" s="13">
        <f t="shared" si="0"/>
        <v>8.400569530137636</v>
      </c>
      <c r="K24" s="32">
        <v>21</v>
      </c>
      <c r="L24" s="32">
        <f t="shared" si="1"/>
        <v>12.138728323699421</v>
      </c>
      <c r="M24" s="31">
        <v>0</v>
      </c>
      <c r="N24" s="30">
        <v>2</v>
      </c>
      <c r="O24" s="30">
        <v>0</v>
      </c>
      <c r="P24" s="30">
        <v>0</v>
      </c>
      <c r="Q24" s="12">
        <v>14</v>
      </c>
      <c r="R24" s="122">
        <v>5</v>
      </c>
      <c r="S24" s="126">
        <v>21</v>
      </c>
      <c r="T24" s="12">
        <v>2</v>
      </c>
      <c r="U24" s="12">
        <v>0</v>
      </c>
      <c r="V24" s="12">
        <v>0</v>
      </c>
      <c r="W24" s="12">
        <v>14</v>
      </c>
      <c r="X24" s="126">
        <v>5</v>
      </c>
      <c r="Y24" s="32">
        <f t="shared" si="2"/>
        <v>100</v>
      </c>
      <c r="Z24" s="108">
        <v>27</v>
      </c>
      <c r="AA24" s="32">
        <v>15</v>
      </c>
      <c r="AB24" s="85">
        <v>21</v>
      </c>
      <c r="AC24" s="32">
        <f t="shared" si="4"/>
        <v>11.864406779661017</v>
      </c>
      <c r="AD24" s="16">
        <v>0</v>
      </c>
      <c r="AE24" s="19">
        <v>2</v>
      </c>
      <c r="AF24" s="19">
        <v>0</v>
      </c>
      <c r="AG24" s="16">
        <v>0</v>
      </c>
      <c r="AH24" s="19">
        <v>15</v>
      </c>
      <c r="AI24" s="19">
        <v>4</v>
      </c>
    </row>
    <row r="25" spans="1:35" ht="63">
      <c r="A25" s="31">
        <v>9</v>
      </c>
      <c r="B25" s="31" t="s">
        <v>252</v>
      </c>
      <c r="C25" s="31" t="s">
        <v>45</v>
      </c>
      <c r="D25" s="31">
        <v>12</v>
      </c>
      <c r="E25" s="31" t="s">
        <v>252</v>
      </c>
      <c r="F25" s="31" t="s">
        <v>45</v>
      </c>
      <c r="G25" s="31">
        <v>10</v>
      </c>
      <c r="H25" s="31">
        <v>45</v>
      </c>
      <c r="I25" s="31">
        <v>46</v>
      </c>
      <c r="J25" s="13">
        <f t="shared" si="0"/>
        <v>4.5999999999999996</v>
      </c>
      <c r="K25" s="32">
        <v>3</v>
      </c>
      <c r="L25" s="32">
        <f t="shared" si="1"/>
        <v>6.666666666666667</v>
      </c>
      <c r="M25" s="31">
        <v>0</v>
      </c>
      <c r="N25" s="30">
        <v>0</v>
      </c>
      <c r="O25" s="30">
        <v>0</v>
      </c>
      <c r="P25" s="30">
        <v>0</v>
      </c>
      <c r="Q25" s="12">
        <v>2</v>
      </c>
      <c r="R25" s="122">
        <v>1</v>
      </c>
      <c r="S25" s="126">
        <v>3</v>
      </c>
      <c r="T25" s="12">
        <v>0</v>
      </c>
      <c r="U25" s="12">
        <v>0</v>
      </c>
      <c r="V25" s="12">
        <v>0</v>
      </c>
      <c r="W25" s="12">
        <v>2</v>
      </c>
      <c r="X25" s="126">
        <v>1</v>
      </c>
      <c r="Y25" s="32">
        <f t="shared" si="2"/>
        <v>100</v>
      </c>
      <c r="Z25" s="108">
        <v>6</v>
      </c>
      <c r="AA25" s="32">
        <v>12</v>
      </c>
      <c r="AB25" s="85">
        <v>3</v>
      </c>
      <c r="AC25" s="32">
        <f t="shared" si="4"/>
        <v>6.5217391304347823</v>
      </c>
      <c r="AD25" s="16">
        <v>0</v>
      </c>
      <c r="AE25" s="19">
        <v>0</v>
      </c>
      <c r="AF25" s="19">
        <v>0</v>
      </c>
      <c r="AG25" s="16">
        <v>0</v>
      </c>
      <c r="AH25" s="19">
        <v>2</v>
      </c>
      <c r="AI25" s="19">
        <v>1</v>
      </c>
    </row>
    <row r="26" spans="1:35" ht="48.75" customHeight="1">
      <c r="A26" s="31">
        <v>10</v>
      </c>
      <c r="B26" s="31" t="s">
        <v>50</v>
      </c>
      <c r="C26" s="31" t="s">
        <v>45</v>
      </c>
      <c r="D26" s="31">
        <v>13</v>
      </c>
      <c r="E26" s="31" t="s">
        <v>50</v>
      </c>
      <c r="F26" s="31" t="s">
        <v>45</v>
      </c>
      <c r="G26" s="31">
        <v>24.6</v>
      </c>
      <c r="H26" s="31">
        <v>72</v>
      </c>
      <c r="I26" s="31">
        <v>73</v>
      </c>
      <c r="J26" s="13">
        <f t="shared" si="0"/>
        <v>2.9674796747967478</v>
      </c>
      <c r="K26" s="32">
        <v>5</v>
      </c>
      <c r="L26" s="32">
        <f t="shared" si="1"/>
        <v>6.9444444444444446</v>
      </c>
      <c r="M26" s="31">
        <v>0</v>
      </c>
      <c r="N26" s="30">
        <v>0</v>
      </c>
      <c r="O26" s="30">
        <v>0</v>
      </c>
      <c r="P26" s="30">
        <v>0</v>
      </c>
      <c r="Q26" s="12">
        <v>4</v>
      </c>
      <c r="R26" s="122">
        <v>1</v>
      </c>
      <c r="S26" s="126">
        <v>5</v>
      </c>
      <c r="T26" s="12">
        <v>0</v>
      </c>
      <c r="U26" s="12">
        <v>0</v>
      </c>
      <c r="V26" s="12">
        <v>0</v>
      </c>
      <c r="W26" s="12">
        <v>4</v>
      </c>
      <c r="X26" s="126">
        <v>1</v>
      </c>
      <c r="Y26" s="32">
        <f t="shared" si="2"/>
        <v>100</v>
      </c>
      <c r="Z26" s="108">
        <v>6</v>
      </c>
      <c r="AA26" s="32">
        <v>8</v>
      </c>
      <c r="AB26" s="85">
        <v>5</v>
      </c>
      <c r="AC26" s="32">
        <f t="shared" si="4"/>
        <v>6.8493150684931505</v>
      </c>
      <c r="AD26" s="16">
        <v>0</v>
      </c>
      <c r="AE26" s="19">
        <v>0</v>
      </c>
      <c r="AF26" s="19">
        <v>0</v>
      </c>
      <c r="AG26" s="16">
        <v>0</v>
      </c>
      <c r="AH26" s="19">
        <v>4</v>
      </c>
      <c r="AI26" s="19">
        <v>1</v>
      </c>
    </row>
    <row r="27" spans="1:35" ht="94.5">
      <c r="A27" s="31">
        <v>11</v>
      </c>
      <c r="B27" s="31" t="s">
        <v>204</v>
      </c>
      <c r="C27" s="31" t="s">
        <v>205</v>
      </c>
      <c r="D27" s="31">
        <v>14</v>
      </c>
      <c r="E27" s="31" t="s">
        <v>204</v>
      </c>
      <c r="F27" s="31" t="s">
        <v>205</v>
      </c>
      <c r="G27" s="31">
        <v>56.99</v>
      </c>
      <c r="H27" s="31">
        <v>178</v>
      </c>
      <c r="I27" s="31">
        <v>183</v>
      </c>
      <c r="J27" s="13">
        <f t="shared" si="0"/>
        <v>3.2110896648534828</v>
      </c>
      <c r="K27" s="32">
        <v>12</v>
      </c>
      <c r="L27" s="32">
        <f t="shared" si="1"/>
        <v>6.7415730337078648</v>
      </c>
      <c r="M27" s="31">
        <v>0</v>
      </c>
      <c r="N27" s="30">
        <v>0</v>
      </c>
      <c r="O27" s="30">
        <v>0</v>
      </c>
      <c r="P27" s="30">
        <v>0</v>
      </c>
      <c r="Q27" s="12">
        <v>9</v>
      </c>
      <c r="R27" s="122">
        <v>3</v>
      </c>
      <c r="S27" s="126">
        <v>12</v>
      </c>
      <c r="T27" s="12">
        <v>0</v>
      </c>
      <c r="U27" s="12">
        <v>0</v>
      </c>
      <c r="V27" s="12">
        <v>0</v>
      </c>
      <c r="W27" s="12">
        <v>9</v>
      </c>
      <c r="X27" s="126">
        <v>3</v>
      </c>
      <c r="Y27" s="32">
        <f t="shared" si="2"/>
        <v>100</v>
      </c>
      <c r="Z27" s="108">
        <v>22</v>
      </c>
      <c r="AA27" s="32">
        <v>12</v>
      </c>
      <c r="AB27" s="85">
        <v>14</v>
      </c>
      <c r="AC27" s="32">
        <f t="shared" si="4"/>
        <v>7.6502732240437163</v>
      </c>
      <c r="AD27" s="16">
        <v>0</v>
      </c>
      <c r="AE27" s="19">
        <v>1</v>
      </c>
      <c r="AF27" s="19">
        <v>0</v>
      </c>
      <c r="AG27" s="16">
        <v>0</v>
      </c>
      <c r="AH27" s="19">
        <v>8</v>
      </c>
      <c r="AI27" s="19">
        <v>5</v>
      </c>
    </row>
    <row r="28" spans="1:35" ht="78.75">
      <c r="A28" s="31"/>
      <c r="B28" s="31"/>
      <c r="C28" s="31"/>
      <c r="D28" s="31">
        <v>15</v>
      </c>
      <c r="E28" s="31" t="s">
        <v>222</v>
      </c>
      <c r="F28" s="31" t="s">
        <v>58</v>
      </c>
      <c r="G28" s="31">
        <v>92.2</v>
      </c>
      <c r="H28" s="31">
        <v>0</v>
      </c>
      <c r="I28" s="31">
        <v>69</v>
      </c>
      <c r="J28" s="13">
        <f t="shared" si="0"/>
        <v>0.74837310195227769</v>
      </c>
      <c r="K28" s="32">
        <v>0</v>
      </c>
      <c r="L28" s="32">
        <v>0</v>
      </c>
      <c r="M28" s="31">
        <v>0</v>
      </c>
      <c r="N28" s="30">
        <v>0</v>
      </c>
      <c r="O28" s="30">
        <v>0</v>
      </c>
      <c r="P28" s="30">
        <v>0</v>
      </c>
      <c r="Q28" s="12">
        <v>0</v>
      </c>
      <c r="R28" s="122">
        <v>0</v>
      </c>
      <c r="S28" s="126">
        <v>0</v>
      </c>
      <c r="T28" s="12">
        <v>0</v>
      </c>
      <c r="U28" s="12">
        <v>0</v>
      </c>
      <c r="V28" s="12">
        <v>0</v>
      </c>
      <c r="W28" s="12">
        <v>0</v>
      </c>
      <c r="X28" s="126">
        <v>0</v>
      </c>
      <c r="Y28" s="32">
        <v>0</v>
      </c>
      <c r="Z28" s="108">
        <v>3</v>
      </c>
      <c r="AA28" s="32">
        <v>5</v>
      </c>
      <c r="AB28" s="85">
        <v>3</v>
      </c>
      <c r="AC28" s="32">
        <v>5</v>
      </c>
      <c r="AD28" s="16">
        <v>0</v>
      </c>
      <c r="AE28" s="19">
        <v>0</v>
      </c>
      <c r="AF28" s="19">
        <v>0</v>
      </c>
      <c r="AG28" s="16">
        <v>0</v>
      </c>
      <c r="AH28" s="19">
        <v>2</v>
      </c>
      <c r="AI28" s="19">
        <v>1</v>
      </c>
    </row>
    <row r="29" spans="1:35" ht="63">
      <c r="A29" s="31"/>
      <c r="B29" s="31"/>
      <c r="C29" s="31"/>
      <c r="D29" s="31">
        <v>16</v>
      </c>
      <c r="E29" s="31" t="s">
        <v>144</v>
      </c>
      <c r="F29" s="31" t="s">
        <v>142</v>
      </c>
      <c r="G29" s="31">
        <v>1.8</v>
      </c>
      <c r="H29" s="31">
        <v>0</v>
      </c>
      <c r="I29" s="31">
        <v>17</v>
      </c>
      <c r="J29" s="13">
        <f t="shared" si="0"/>
        <v>9.4444444444444446</v>
      </c>
      <c r="K29" s="32">
        <v>0</v>
      </c>
      <c r="L29" s="32">
        <v>0</v>
      </c>
      <c r="M29" s="31">
        <v>0</v>
      </c>
      <c r="N29" s="30">
        <v>0</v>
      </c>
      <c r="O29" s="30">
        <v>0</v>
      </c>
      <c r="P29" s="30">
        <v>0</v>
      </c>
      <c r="Q29" s="12">
        <v>0</v>
      </c>
      <c r="R29" s="122">
        <v>0</v>
      </c>
      <c r="S29" s="126">
        <v>0</v>
      </c>
      <c r="T29" s="12">
        <v>0</v>
      </c>
      <c r="U29" s="12">
        <v>0</v>
      </c>
      <c r="V29" s="12">
        <v>0</v>
      </c>
      <c r="W29" s="12">
        <v>0</v>
      </c>
      <c r="X29" s="126">
        <v>0</v>
      </c>
      <c r="Y29" s="32">
        <v>0</v>
      </c>
      <c r="Z29" s="108">
        <v>3</v>
      </c>
      <c r="AA29" s="32">
        <v>18</v>
      </c>
      <c r="AB29" s="85">
        <v>3</v>
      </c>
      <c r="AC29" s="32">
        <v>18</v>
      </c>
      <c r="AD29" s="16">
        <v>0</v>
      </c>
      <c r="AE29" s="19">
        <v>0</v>
      </c>
      <c r="AF29" s="19">
        <v>0</v>
      </c>
      <c r="AG29" s="16">
        <v>0</v>
      </c>
      <c r="AH29" s="19">
        <v>2</v>
      </c>
      <c r="AI29" s="19">
        <v>1</v>
      </c>
    </row>
    <row r="30" spans="1:35" ht="110.25">
      <c r="A30" s="31">
        <v>13</v>
      </c>
      <c r="B30" s="5" t="s">
        <v>244</v>
      </c>
      <c r="C30" s="18" t="s">
        <v>160</v>
      </c>
      <c r="D30" s="31">
        <v>17</v>
      </c>
      <c r="E30" s="5" t="s">
        <v>244</v>
      </c>
      <c r="F30" s="18" t="s">
        <v>160</v>
      </c>
      <c r="G30" s="14">
        <v>11.32</v>
      </c>
      <c r="H30" s="31">
        <v>91</v>
      </c>
      <c r="I30" s="31">
        <v>82</v>
      </c>
      <c r="J30" s="13">
        <f t="shared" si="0"/>
        <v>7.2438162544169611</v>
      </c>
      <c r="K30" s="32">
        <v>14</v>
      </c>
      <c r="L30" s="32">
        <f t="shared" si="1"/>
        <v>15.384615384615385</v>
      </c>
      <c r="M30" s="31">
        <v>0</v>
      </c>
      <c r="N30" s="30">
        <v>1</v>
      </c>
      <c r="O30" s="30">
        <v>0</v>
      </c>
      <c r="P30" s="30">
        <v>0</v>
      </c>
      <c r="Q30" s="12">
        <v>10</v>
      </c>
      <c r="R30" s="122">
        <v>3</v>
      </c>
      <c r="S30" s="126">
        <v>14</v>
      </c>
      <c r="T30" s="12">
        <v>1</v>
      </c>
      <c r="U30" s="12">
        <v>0</v>
      </c>
      <c r="V30" s="12">
        <v>0</v>
      </c>
      <c r="W30" s="12">
        <v>10</v>
      </c>
      <c r="X30" s="126">
        <v>3</v>
      </c>
      <c r="Y30" s="32">
        <f t="shared" si="2"/>
        <v>100</v>
      </c>
      <c r="Z30" s="108">
        <v>12</v>
      </c>
      <c r="AA30" s="32">
        <v>15</v>
      </c>
      <c r="AB30" s="85">
        <v>12</v>
      </c>
      <c r="AC30" s="32">
        <v>15</v>
      </c>
      <c r="AD30" s="16">
        <v>0</v>
      </c>
      <c r="AE30" s="19">
        <v>1</v>
      </c>
      <c r="AF30" s="19">
        <v>0</v>
      </c>
      <c r="AG30" s="16">
        <v>0</v>
      </c>
      <c r="AH30" s="19">
        <v>8</v>
      </c>
      <c r="AI30" s="19">
        <v>3</v>
      </c>
    </row>
    <row r="31" spans="1:35" ht="63">
      <c r="A31" s="31"/>
      <c r="B31" s="5"/>
      <c r="C31" s="18"/>
      <c r="D31" s="31">
        <v>18</v>
      </c>
      <c r="E31" s="31" t="s">
        <v>164</v>
      </c>
      <c r="F31" s="31" t="s">
        <v>52</v>
      </c>
      <c r="G31" s="31">
        <v>18.5</v>
      </c>
      <c r="H31" s="31">
        <v>0</v>
      </c>
      <c r="I31" s="31">
        <v>20</v>
      </c>
      <c r="J31" s="13">
        <f>I31/G31</f>
        <v>1.0810810810810811</v>
      </c>
      <c r="K31" s="32">
        <v>0</v>
      </c>
      <c r="L31" s="32">
        <v>0</v>
      </c>
      <c r="M31" s="31">
        <v>0</v>
      </c>
      <c r="N31" s="30">
        <v>0</v>
      </c>
      <c r="O31" s="30">
        <v>0</v>
      </c>
      <c r="P31" s="30">
        <v>0</v>
      </c>
      <c r="Q31" s="12">
        <v>0</v>
      </c>
      <c r="R31" s="122">
        <v>0</v>
      </c>
      <c r="S31" s="126">
        <v>0</v>
      </c>
      <c r="T31" s="12">
        <v>0</v>
      </c>
      <c r="U31" s="12">
        <v>0</v>
      </c>
      <c r="V31" s="12">
        <v>0</v>
      </c>
      <c r="W31" s="12">
        <v>0</v>
      </c>
      <c r="X31" s="126">
        <v>0</v>
      </c>
      <c r="Y31" s="32">
        <v>0</v>
      </c>
      <c r="Z31" s="108">
        <v>2</v>
      </c>
      <c r="AA31" s="32">
        <v>8</v>
      </c>
      <c r="AB31" s="85">
        <v>2</v>
      </c>
      <c r="AC31" s="32">
        <v>8</v>
      </c>
      <c r="AD31" s="16">
        <v>0</v>
      </c>
      <c r="AE31" s="19">
        <v>0</v>
      </c>
      <c r="AF31" s="19">
        <v>0</v>
      </c>
      <c r="AG31" s="16">
        <v>0</v>
      </c>
      <c r="AH31" s="19">
        <v>1</v>
      </c>
      <c r="AI31" s="19">
        <v>1</v>
      </c>
    </row>
    <row r="32" spans="1:35" ht="78.75">
      <c r="A32" s="31">
        <v>14</v>
      </c>
      <c r="B32" s="5" t="s">
        <v>229</v>
      </c>
      <c r="C32" s="18" t="s">
        <v>62</v>
      </c>
      <c r="D32" s="31">
        <v>19</v>
      </c>
      <c r="E32" s="5" t="s">
        <v>229</v>
      </c>
      <c r="F32" s="18" t="s">
        <v>62</v>
      </c>
      <c r="G32" s="14">
        <v>7.22</v>
      </c>
      <c r="H32" s="31">
        <v>28</v>
      </c>
      <c r="I32" s="31">
        <v>60</v>
      </c>
      <c r="J32" s="13">
        <f t="shared" si="0"/>
        <v>8.310249307479225</v>
      </c>
      <c r="K32" s="32">
        <v>1</v>
      </c>
      <c r="L32" s="32">
        <f t="shared" si="1"/>
        <v>3.5714285714285712</v>
      </c>
      <c r="M32" s="31">
        <v>0</v>
      </c>
      <c r="N32" s="30">
        <v>0</v>
      </c>
      <c r="O32" s="30">
        <v>0</v>
      </c>
      <c r="P32" s="30">
        <v>0</v>
      </c>
      <c r="Q32" s="12">
        <v>0</v>
      </c>
      <c r="R32" s="122">
        <v>1</v>
      </c>
      <c r="S32" s="126">
        <v>1</v>
      </c>
      <c r="T32" s="12">
        <v>0</v>
      </c>
      <c r="U32" s="12">
        <v>0</v>
      </c>
      <c r="V32" s="12">
        <v>0</v>
      </c>
      <c r="W32" s="12">
        <v>0</v>
      </c>
      <c r="X32" s="126">
        <v>1</v>
      </c>
      <c r="Y32" s="32">
        <f t="shared" si="2"/>
        <v>100</v>
      </c>
      <c r="Z32" s="108">
        <v>9</v>
      </c>
      <c r="AA32" s="32">
        <f t="shared" si="3"/>
        <v>15</v>
      </c>
      <c r="AB32" s="85">
        <v>4</v>
      </c>
      <c r="AC32" s="32">
        <f t="shared" si="4"/>
        <v>6.666666666666667</v>
      </c>
      <c r="AD32" s="16">
        <v>0</v>
      </c>
      <c r="AE32" s="19">
        <v>0</v>
      </c>
      <c r="AF32" s="19">
        <v>0</v>
      </c>
      <c r="AG32" s="16">
        <v>0</v>
      </c>
      <c r="AH32" s="19">
        <v>3</v>
      </c>
      <c r="AI32" s="19">
        <v>1</v>
      </c>
    </row>
    <row r="33" spans="1:35" ht="63">
      <c r="A33" s="31">
        <v>15</v>
      </c>
      <c r="B33" s="5" t="s">
        <v>231</v>
      </c>
      <c r="C33" s="18" t="s">
        <v>92</v>
      </c>
      <c r="D33" s="31">
        <v>20</v>
      </c>
      <c r="E33" s="5" t="s">
        <v>231</v>
      </c>
      <c r="F33" s="18" t="s">
        <v>92</v>
      </c>
      <c r="G33" s="14">
        <v>213.8</v>
      </c>
      <c r="H33" s="31">
        <v>42</v>
      </c>
      <c r="I33" s="31">
        <v>145</v>
      </c>
      <c r="J33" s="13">
        <f t="shared" si="0"/>
        <v>0.67820392890551917</v>
      </c>
      <c r="K33" s="32">
        <v>1</v>
      </c>
      <c r="L33" s="32">
        <f t="shared" si="1"/>
        <v>2.3809523809523809</v>
      </c>
      <c r="M33" s="31">
        <v>0</v>
      </c>
      <c r="N33" s="30">
        <v>0</v>
      </c>
      <c r="O33" s="30">
        <v>0</v>
      </c>
      <c r="P33" s="30">
        <v>0</v>
      </c>
      <c r="Q33" s="12">
        <v>0</v>
      </c>
      <c r="R33" s="122">
        <v>1</v>
      </c>
      <c r="S33" s="126">
        <v>1</v>
      </c>
      <c r="T33" s="12">
        <v>0</v>
      </c>
      <c r="U33" s="12">
        <v>0</v>
      </c>
      <c r="V33" s="12">
        <v>0</v>
      </c>
      <c r="W33" s="12">
        <v>0</v>
      </c>
      <c r="X33" s="126">
        <v>1</v>
      </c>
      <c r="Y33" s="32">
        <f t="shared" si="2"/>
        <v>100</v>
      </c>
      <c r="Z33" s="108">
        <v>7</v>
      </c>
      <c r="AA33" s="32">
        <v>5</v>
      </c>
      <c r="AB33" s="85">
        <v>5</v>
      </c>
      <c r="AC33" s="32">
        <f t="shared" si="4"/>
        <v>3.4482758620689653</v>
      </c>
      <c r="AD33" s="16">
        <v>0</v>
      </c>
      <c r="AE33" s="19">
        <v>0</v>
      </c>
      <c r="AF33" s="19">
        <v>0</v>
      </c>
      <c r="AG33" s="16">
        <v>0</v>
      </c>
      <c r="AH33" s="19">
        <v>3</v>
      </c>
      <c r="AI33" s="19">
        <v>2</v>
      </c>
    </row>
    <row r="34" spans="1:35" ht="63">
      <c r="A34" s="31">
        <v>16</v>
      </c>
      <c r="B34" s="5" t="s">
        <v>91</v>
      </c>
      <c r="C34" s="18" t="s">
        <v>92</v>
      </c>
      <c r="D34" s="31">
        <v>21</v>
      </c>
      <c r="E34" s="5" t="s">
        <v>91</v>
      </c>
      <c r="F34" s="18" t="s">
        <v>92</v>
      </c>
      <c r="G34" s="14">
        <v>15.58</v>
      </c>
      <c r="H34" s="31">
        <v>256</v>
      </c>
      <c r="I34" s="31">
        <v>260</v>
      </c>
      <c r="J34" s="13">
        <f t="shared" si="0"/>
        <v>16.688061617458281</v>
      </c>
      <c r="K34" s="32">
        <v>20</v>
      </c>
      <c r="L34" s="32">
        <f t="shared" si="1"/>
        <v>7.8125</v>
      </c>
      <c r="M34" s="31">
        <v>0</v>
      </c>
      <c r="N34" s="30">
        <v>3</v>
      </c>
      <c r="O34" s="30">
        <v>0</v>
      </c>
      <c r="P34" s="30">
        <v>0</v>
      </c>
      <c r="Q34" s="12">
        <v>13</v>
      </c>
      <c r="R34" s="122">
        <v>4</v>
      </c>
      <c r="S34" s="126">
        <v>20</v>
      </c>
      <c r="T34" s="12">
        <v>3</v>
      </c>
      <c r="U34" s="12">
        <v>0</v>
      </c>
      <c r="V34" s="12">
        <v>0</v>
      </c>
      <c r="W34" s="12">
        <v>13</v>
      </c>
      <c r="X34" s="126">
        <v>4</v>
      </c>
      <c r="Y34" s="32">
        <f t="shared" si="2"/>
        <v>100</v>
      </c>
      <c r="Z34" s="108">
        <v>52</v>
      </c>
      <c r="AA34" s="32">
        <f t="shared" si="3"/>
        <v>20</v>
      </c>
      <c r="AB34" s="85">
        <v>20</v>
      </c>
      <c r="AC34" s="32">
        <f t="shared" si="4"/>
        <v>7.6923076923076925</v>
      </c>
      <c r="AD34" s="16">
        <v>0</v>
      </c>
      <c r="AE34" s="19">
        <v>3</v>
      </c>
      <c r="AF34" s="19">
        <v>0</v>
      </c>
      <c r="AG34" s="16">
        <v>0</v>
      </c>
      <c r="AH34" s="19">
        <v>13</v>
      </c>
      <c r="AI34" s="19">
        <v>4</v>
      </c>
    </row>
    <row r="35" spans="1:35" ht="15.75">
      <c r="A35" s="2"/>
      <c r="B35" s="6" t="s">
        <v>1</v>
      </c>
      <c r="C35" s="17"/>
      <c r="D35" s="141"/>
      <c r="E35" s="141"/>
      <c r="F35" s="141"/>
      <c r="G35" s="13"/>
      <c r="H35" s="4">
        <f>SUM(H14:H34)</f>
        <v>1501</v>
      </c>
      <c r="I35" s="4">
        <f>SUM(I14:I34)</f>
        <v>1898</v>
      </c>
      <c r="J35" s="12"/>
      <c r="K35" s="4">
        <f>SUM(K14:K34)</f>
        <v>111</v>
      </c>
      <c r="L35" s="4"/>
      <c r="M35" s="4"/>
      <c r="N35" s="4">
        <f>SUM(N14:N34)</f>
        <v>8</v>
      </c>
      <c r="O35" s="4"/>
      <c r="P35" s="4"/>
      <c r="Q35" s="4">
        <f>SUM(Q14:Q34)</f>
        <v>74</v>
      </c>
      <c r="R35" s="104">
        <f>SUM(R14:R34)</f>
        <v>29</v>
      </c>
      <c r="S35" s="104">
        <f>SUM(S14:S34)</f>
        <v>111</v>
      </c>
      <c r="T35" s="4">
        <f>SUM(T14:T34)</f>
        <v>8</v>
      </c>
      <c r="U35" s="4"/>
      <c r="V35" s="4"/>
      <c r="W35" s="4">
        <f>SUM(W14:W34)</f>
        <v>74</v>
      </c>
      <c r="X35" s="104">
        <f>SUM(X14:X34)</f>
        <v>29</v>
      </c>
      <c r="Y35" s="4"/>
      <c r="Z35" s="4">
        <f>SUM(Z14:Z34)</f>
        <v>237</v>
      </c>
      <c r="AA35" s="15"/>
      <c r="AB35" s="4">
        <f>SUM(AB14:AB34)</f>
        <v>144</v>
      </c>
      <c r="AC35" s="4"/>
      <c r="AD35" s="4">
        <f t="shared" ref="AD35:AI35" si="5">SUM(AD14:AD34)</f>
        <v>0</v>
      </c>
      <c r="AE35" s="4">
        <f t="shared" si="5"/>
        <v>11</v>
      </c>
      <c r="AF35" s="4">
        <f t="shared" si="5"/>
        <v>0</v>
      </c>
      <c r="AG35" s="4">
        <f t="shared" si="5"/>
        <v>0</v>
      </c>
      <c r="AH35" s="4">
        <f t="shared" si="5"/>
        <v>96</v>
      </c>
      <c r="AI35" s="4">
        <f t="shared" si="5"/>
        <v>37</v>
      </c>
    </row>
    <row r="36" spans="1:35" ht="15.75">
      <c r="A36" s="152" t="s">
        <v>39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34"/>
      <c r="AI36" s="7"/>
    </row>
    <row r="37" spans="1:35" ht="15.75">
      <c r="A37" s="35"/>
      <c r="B37" s="27"/>
      <c r="C37" s="24"/>
      <c r="D37" s="24"/>
      <c r="E37" s="24"/>
      <c r="F37" s="24"/>
      <c r="G37" s="23"/>
      <c r="H37" s="23"/>
      <c r="I37" s="38"/>
      <c r="J37" s="38"/>
      <c r="K37" s="38"/>
      <c r="L37" s="38"/>
      <c r="M37" s="38"/>
      <c r="N37" s="38"/>
      <c r="O37" s="38"/>
      <c r="P37" s="38"/>
      <c r="Q37" s="38"/>
      <c r="R37" s="123"/>
      <c r="S37" s="123"/>
      <c r="T37" s="38"/>
      <c r="U37" s="38"/>
      <c r="V37" s="38"/>
      <c r="W37" s="38"/>
      <c r="X37" s="123"/>
      <c r="Y37" s="38"/>
      <c r="Z37" s="62"/>
      <c r="AA37" s="34"/>
      <c r="AB37" s="64"/>
      <c r="AC37" s="34"/>
      <c r="AD37" s="34"/>
      <c r="AE37" s="34"/>
      <c r="AF37" s="34"/>
      <c r="AG37" s="34"/>
      <c r="AH37" s="34"/>
      <c r="AI37" s="7"/>
    </row>
    <row r="38" spans="1:35" ht="18.75">
      <c r="A38" s="199" t="s">
        <v>286</v>
      </c>
      <c r="B38" s="199"/>
      <c r="C38" s="199"/>
      <c r="D38" s="140"/>
      <c r="E38" s="140"/>
      <c r="F38" s="140"/>
      <c r="G38" s="8"/>
      <c r="H38" s="8"/>
      <c r="I38" s="39"/>
      <c r="J38" s="39"/>
      <c r="K38" s="39"/>
      <c r="L38" s="39"/>
      <c r="M38" s="39"/>
      <c r="N38" s="39"/>
      <c r="O38" s="39"/>
      <c r="P38" s="39"/>
      <c r="Q38" s="39"/>
      <c r="R38" s="124"/>
      <c r="S38" s="124"/>
      <c r="T38" s="39"/>
      <c r="U38" s="39"/>
      <c r="V38" s="39"/>
      <c r="W38" s="39"/>
      <c r="X38" s="124"/>
      <c r="Y38" s="39"/>
      <c r="Z38" s="63"/>
      <c r="AA38" s="153" t="s">
        <v>281</v>
      </c>
      <c r="AB38" s="153"/>
      <c r="AC38" s="153"/>
      <c r="AD38" s="153"/>
      <c r="AE38" s="153"/>
      <c r="AF38" s="67"/>
      <c r="AG38" s="36"/>
      <c r="AH38" s="36"/>
      <c r="AI38" s="7"/>
    </row>
    <row r="39" spans="1:35" ht="18.75">
      <c r="A39" s="199"/>
      <c r="B39" s="199"/>
      <c r="C39" s="199"/>
      <c r="D39" s="140"/>
      <c r="E39" s="140"/>
      <c r="F39" s="140"/>
      <c r="G39" s="10"/>
      <c r="H39" s="10"/>
      <c r="I39" s="40"/>
      <c r="J39" s="40"/>
      <c r="K39" s="40"/>
      <c r="L39" s="40"/>
      <c r="M39" s="40"/>
      <c r="N39" s="40"/>
      <c r="O39" s="40"/>
      <c r="P39" s="40"/>
      <c r="Q39" s="40"/>
      <c r="R39" s="125"/>
      <c r="S39" s="125"/>
      <c r="T39" s="40"/>
      <c r="U39" s="40"/>
      <c r="V39" s="40"/>
      <c r="W39" s="40"/>
      <c r="X39" s="125"/>
      <c r="Y39" s="40"/>
      <c r="Z39" s="66"/>
      <c r="AA39" s="153"/>
      <c r="AB39" s="153"/>
      <c r="AC39" s="153"/>
      <c r="AD39" s="153"/>
      <c r="AE39" s="153"/>
      <c r="AF39" s="67"/>
      <c r="AG39" s="7"/>
      <c r="AH39" s="7"/>
      <c r="AI39" s="7"/>
    </row>
  </sheetData>
  <mergeCells count="45">
    <mergeCell ref="J8:J12"/>
    <mergeCell ref="H10:H12"/>
    <mergeCell ref="I10:I12"/>
    <mergeCell ref="A1:AH1"/>
    <mergeCell ref="A2:AH2"/>
    <mergeCell ref="A3:AH3"/>
    <mergeCell ref="A4:AH4"/>
    <mergeCell ref="A5:AH5"/>
    <mergeCell ref="A6:AH6"/>
    <mergeCell ref="A8:A12"/>
    <mergeCell ref="B8:B12"/>
    <mergeCell ref="C8:C12"/>
    <mergeCell ref="G8:G12"/>
    <mergeCell ref="H8:I9"/>
    <mergeCell ref="T10:X10"/>
    <mergeCell ref="K8:Y8"/>
    <mergeCell ref="Z8:AI8"/>
    <mergeCell ref="K9:R9"/>
    <mergeCell ref="S9:Y9"/>
    <mergeCell ref="Z9:AA9"/>
    <mergeCell ref="AB9:AI9"/>
    <mergeCell ref="Z10:Z12"/>
    <mergeCell ref="AA10:AA12"/>
    <mergeCell ref="AB10:AB12"/>
    <mergeCell ref="K10:K12"/>
    <mergeCell ref="L10:L12"/>
    <mergeCell ref="M10:M12"/>
    <mergeCell ref="N10:R10"/>
    <mergeCell ref="S10:S12"/>
    <mergeCell ref="F8:F12"/>
    <mergeCell ref="D8:D12"/>
    <mergeCell ref="E8:E12"/>
    <mergeCell ref="A36:AG36"/>
    <mergeCell ref="A38:C39"/>
    <mergeCell ref="AA38:AE39"/>
    <mergeCell ref="AC10:AC12"/>
    <mergeCell ref="AD10:AD12"/>
    <mergeCell ref="AE10:AI10"/>
    <mergeCell ref="N11:Q11"/>
    <mergeCell ref="R11:R12"/>
    <mergeCell ref="T11:W11"/>
    <mergeCell ref="X11:X12"/>
    <mergeCell ref="AE11:AH11"/>
    <mergeCell ref="AI11:AI12"/>
    <mergeCell ref="Y10:Y12"/>
  </mergeCells>
  <conditionalFormatting sqref="B35:F35 A1:B7 A37:B39 A36 H32:H34 B13:F13 B8:C12">
    <cfRule type="containsText" dxfId="458" priority="61" operator="containsText" text="оду">
      <formula>NOT(ISERROR(SEARCH("оду",A1)))</formula>
    </cfRule>
  </conditionalFormatting>
  <conditionalFormatting sqref="H20:H21">
    <cfRule type="containsText" dxfId="457" priority="60" operator="containsText" text="оду">
      <formula>NOT(ISERROR(SEARCH("оду",H20)))</formula>
    </cfRule>
  </conditionalFormatting>
  <conditionalFormatting sqref="H26:H29">
    <cfRule type="containsText" dxfId="456" priority="59" operator="containsText" text="оду">
      <formula>NOT(ISERROR(SEARCH("оду",H26)))</formula>
    </cfRule>
  </conditionalFormatting>
  <conditionalFormatting sqref="H22:H25">
    <cfRule type="containsText" dxfId="455" priority="58" operator="containsText" text="оду">
      <formula>NOT(ISERROR(SEARCH("оду",H22)))</formula>
    </cfRule>
  </conditionalFormatting>
  <conditionalFormatting sqref="H16:H19">
    <cfRule type="containsText" dxfId="454" priority="57" operator="containsText" text="оду">
      <formula>NOT(ISERROR(SEARCH("оду",H16)))</formula>
    </cfRule>
  </conditionalFormatting>
  <conditionalFormatting sqref="B16:C18">
    <cfRule type="containsText" dxfId="453" priority="56" operator="containsText" text="оду">
      <formula>NOT(ISERROR(SEARCH("оду",B16)))</formula>
    </cfRule>
  </conditionalFormatting>
  <conditionalFormatting sqref="B20:C20">
    <cfRule type="containsText" dxfId="452" priority="55" operator="containsText" text="оду">
      <formula>NOT(ISERROR(SEARCH("оду",B20)))</formula>
    </cfRule>
  </conditionalFormatting>
  <conditionalFormatting sqref="B22:C23">
    <cfRule type="containsText" dxfId="451" priority="54" operator="containsText" text="оду">
      <formula>NOT(ISERROR(SEARCH("оду",B22)))</formula>
    </cfRule>
  </conditionalFormatting>
  <conditionalFormatting sqref="B26:C26">
    <cfRule type="containsText" dxfId="450" priority="53" operator="containsText" text="оду">
      <formula>NOT(ISERROR(SEARCH("оду",B26)))</formula>
    </cfRule>
  </conditionalFormatting>
  <conditionalFormatting sqref="C34">
    <cfRule type="containsText" dxfId="449" priority="52" operator="containsText" text="оду">
      <formula>NOT(ISERROR(SEARCH("оду",C34)))</formula>
    </cfRule>
  </conditionalFormatting>
  <conditionalFormatting sqref="B21:C21">
    <cfRule type="containsText" dxfId="448" priority="50" operator="containsText" text="оду">
      <formula>NOT(ISERROR(SEARCH("оду",B21)))</formula>
    </cfRule>
  </conditionalFormatting>
  <conditionalFormatting sqref="B14">
    <cfRule type="containsText" dxfId="447" priority="49" operator="containsText" text="оду">
      <formula>NOT(ISERROR(SEARCH("оду",B14)))</formula>
    </cfRule>
  </conditionalFormatting>
  <conditionalFormatting sqref="C14:D14 D15:D34">
    <cfRule type="containsText" dxfId="446" priority="48" operator="containsText" text="оду">
      <formula>NOT(ISERROR(SEARCH("оду",C14)))</formula>
    </cfRule>
  </conditionalFormatting>
  <conditionalFormatting sqref="B27:B29">
    <cfRule type="containsText" dxfId="445" priority="47" operator="containsText" text="оду">
      <formula>NOT(ISERROR(SEARCH("оду",B27)))</formula>
    </cfRule>
  </conditionalFormatting>
  <conditionalFormatting sqref="C27:C29">
    <cfRule type="containsText" dxfId="444" priority="46" operator="containsText" text="оду">
      <formula>NOT(ISERROR(SEARCH("оду",C27)))</formula>
    </cfRule>
  </conditionalFormatting>
  <conditionalFormatting sqref="B24:C24">
    <cfRule type="containsText" dxfId="443" priority="45" operator="containsText" text="оду">
      <formula>NOT(ISERROR(SEARCH("оду",B24)))</formula>
    </cfRule>
  </conditionalFormatting>
  <conditionalFormatting sqref="C32">
    <cfRule type="containsText" dxfId="442" priority="43" operator="containsText" text="оду">
      <formula>NOT(ISERROR(SEARCH("оду",C32)))</formula>
    </cfRule>
  </conditionalFormatting>
  <conditionalFormatting sqref="C33">
    <cfRule type="containsText" dxfId="441" priority="42" operator="containsText" text="оду">
      <formula>NOT(ISERROR(SEARCH("оду",C33)))</formula>
    </cfRule>
  </conditionalFormatting>
  <conditionalFormatting sqref="H30:H31">
    <cfRule type="containsText" dxfId="440" priority="40" operator="containsText" text="оду">
      <formula>NOT(ISERROR(SEARCH("оду",H30)))</formula>
    </cfRule>
  </conditionalFormatting>
  <conditionalFormatting sqref="C30:C31">
    <cfRule type="containsText" dxfId="439" priority="39" operator="containsText" text="оду">
      <formula>NOT(ISERROR(SEARCH("оду",C30)))</formula>
    </cfRule>
  </conditionalFormatting>
  <conditionalFormatting sqref="B25:C25">
    <cfRule type="containsText" dxfId="438" priority="38" operator="containsText" text="оду">
      <formula>NOT(ISERROR(SEARCH("оду",B25)))</formula>
    </cfRule>
  </conditionalFormatting>
  <conditionalFormatting sqref="B15:C15">
    <cfRule type="containsText" dxfId="437" priority="37" operator="containsText" text="оду">
      <formula>NOT(ISERROR(SEARCH("оду",B15)))</formula>
    </cfRule>
  </conditionalFormatting>
  <conditionalFormatting sqref="B19:C19">
    <cfRule type="containsText" dxfId="436" priority="36" operator="containsText" text="оду">
      <formula>NOT(ISERROR(SEARCH("оду",B19)))</formula>
    </cfRule>
  </conditionalFormatting>
  <conditionalFormatting sqref="E8:F12">
    <cfRule type="containsText" dxfId="435" priority="35" operator="containsText" text="оду">
      <formula>NOT(ISERROR(SEARCH("оду",E8)))</formula>
    </cfRule>
  </conditionalFormatting>
  <conditionalFormatting sqref="E16">
    <cfRule type="containsText" dxfId="434" priority="34" operator="containsText" text="оду">
      <formula>NOT(ISERROR(SEARCH("оду",E16)))</formula>
    </cfRule>
  </conditionalFormatting>
  <conditionalFormatting sqref="E20">
    <cfRule type="containsText" dxfId="433" priority="33" operator="containsText" text="оду">
      <formula>NOT(ISERROR(SEARCH("оду",E20)))</formula>
    </cfRule>
  </conditionalFormatting>
  <conditionalFormatting sqref="E22">
    <cfRule type="containsText" dxfId="432" priority="32" operator="containsText" text="оду">
      <formula>NOT(ISERROR(SEARCH("оду",E22)))</formula>
    </cfRule>
  </conditionalFormatting>
  <conditionalFormatting sqref="E26">
    <cfRule type="containsText" dxfId="431" priority="31" operator="containsText" text="оду">
      <formula>NOT(ISERROR(SEARCH("оду",E26)))</formula>
    </cfRule>
  </conditionalFormatting>
  <conditionalFormatting sqref="E21">
    <cfRule type="containsText" dxfId="430" priority="30" operator="containsText" text="оду">
      <formula>NOT(ISERROR(SEARCH("оду",E21)))</formula>
    </cfRule>
  </conditionalFormatting>
  <conditionalFormatting sqref="E14">
    <cfRule type="containsText" dxfId="429" priority="29" operator="containsText" text="оду">
      <formula>NOT(ISERROR(SEARCH("оду",E14)))</formula>
    </cfRule>
  </conditionalFormatting>
  <conditionalFormatting sqref="E27">
    <cfRule type="containsText" dxfId="428" priority="28" operator="containsText" text="оду">
      <formula>NOT(ISERROR(SEARCH("оду",E27)))</formula>
    </cfRule>
  </conditionalFormatting>
  <conditionalFormatting sqref="E24">
    <cfRule type="containsText" dxfId="427" priority="27" operator="containsText" text="оду">
      <formula>NOT(ISERROR(SEARCH("оду",E24)))</formula>
    </cfRule>
  </conditionalFormatting>
  <conditionalFormatting sqref="E25">
    <cfRule type="containsText" dxfId="426" priority="25" operator="containsText" text="оду">
      <formula>NOT(ISERROR(SEARCH("оду",E25)))</formula>
    </cfRule>
  </conditionalFormatting>
  <conditionalFormatting sqref="E15">
    <cfRule type="containsText" dxfId="425" priority="24" operator="containsText" text="оду">
      <formula>NOT(ISERROR(SEARCH("оду",E15)))</formula>
    </cfRule>
  </conditionalFormatting>
  <conditionalFormatting sqref="E19">
    <cfRule type="containsText" dxfId="424" priority="23" operator="containsText" text="оду">
      <formula>NOT(ISERROR(SEARCH("оду",E19)))</formula>
    </cfRule>
  </conditionalFormatting>
  <conditionalFormatting sqref="F16">
    <cfRule type="containsText" dxfId="423" priority="22" operator="containsText" text="оду">
      <formula>NOT(ISERROR(SEARCH("оду",F16)))</formula>
    </cfRule>
  </conditionalFormatting>
  <conditionalFormatting sqref="F20">
    <cfRule type="containsText" dxfId="422" priority="21" operator="containsText" text="оду">
      <formula>NOT(ISERROR(SEARCH("оду",F20)))</formula>
    </cfRule>
  </conditionalFormatting>
  <conditionalFormatting sqref="F22">
    <cfRule type="containsText" dxfId="421" priority="20" operator="containsText" text="оду">
      <formula>NOT(ISERROR(SEARCH("оду",F22)))</formula>
    </cfRule>
  </conditionalFormatting>
  <conditionalFormatting sqref="F26">
    <cfRule type="containsText" dxfId="420" priority="19" operator="containsText" text="оду">
      <formula>NOT(ISERROR(SEARCH("оду",F26)))</formula>
    </cfRule>
  </conditionalFormatting>
  <conditionalFormatting sqref="F34">
    <cfRule type="containsText" dxfId="419" priority="18" operator="containsText" text="оду">
      <formula>NOT(ISERROR(SEARCH("оду",F34)))</formula>
    </cfRule>
  </conditionalFormatting>
  <conditionalFormatting sqref="F21">
    <cfRule type="containsText" dxfId="418" priority="17" operator="containsText" text="оду">
      <formula>NOT(ISERROR(SEARCH("оду",F21)))</formula>
    </cfRule>
  </conditionalFormatting>
  <conditionalFormatting sqref="F14">
    <cfRule type="containsText" dxfId="417" priority="16" operator="containsText" text="оду">
      <formula>NOT(ISERROR(SEARCH("оду",F14)))</formula>
    </cfRule>
  </conditionalFormatting>
  <conditionalFormatting sqref="F27">
    <cfRule type="containsText" dxfId="416" priority="15" operator="containsText" text="оду">
      <formula>NOT(ISERROR(SEARCH("оду",F27)))</formula>
    </cfRule>
  </conditionalFormatting>
  <conditionalFormatting sqref="F24">
    <cfRule type="containsText" dxfId="415" priority="14" operator="containsText" text="оду">
      <formula>NOT(ISERROR(SEARCH("оду",F24)))</formula>
    </cfRule>
  </conditionalFormatting>
  <conditionalFormatting sqref="F32">
    <cfRule type="containsText" dxfId="414" priority="12" operator="containsText" text="оду">
      <formula>NOT(ISERROR(SEARCH("оду",F32)))</formula>
    </cfRule>
  </conditionalFormatting>
  <conditionalFormatting sqref="F33">
    <cfRule type="containsText" dxfId="413" priority="11" operator="containsText" text="оду">
      <formula>NOT(ISERROR(SEARCH("оду",F33)))</formula>
    </cfRule>
  </conditionalFormatting>
  <conditionalFormatting sqref="F30">
    <cfRule type="containsText" dxfId="412" priority="10" operator="containsText" text="оду">
      <formula>NOT(ISERROR(SEARCH("оду",F30)))</formula>
    </cfRule>
  </conditionalFormatting>
  <conditionalFormatting sqref="F25">
    <cfRule type="containsText" dxfId="411" priority="9" operator="containsText" text="оду">
      <formula>NOT(ISERROR(SEARCH("оду",F25)))</formula>
    </cfRule>
  </conditionalFormatting>
  <conditionalFormatting sqref="F15">
    <cfRule type="containsText" dxfId="410" priority="8" operator="containsText" text="оду">
      <formula>NOT(ISERROR(SEARCH("оду",F15)))</formula>
    </cfRule>
  </conditionalFormatting>
  <conditionalFormatting sqref="F19">
    <cfRule type="containsText" dxfId="409" priority="7" operator="containsText" text="оду">
      <formula>NOT(ISERROR(SEARCH("оду",F19)))</formula>
    </cfRule>
  </conditionalFormatting>
  <conditionalFormatting sqref="E31:F31">
    <cfRule type="containsText" dxfId="408" priority="6" operator="containsText" text="оду">
      <formula>NOT(ISERROR(SEARCH("оду",E31)))</formula>
    </cfRule>
  </conditionalFormatting>
  <conditionalFormatting sqref="E17:F17">
    <cfRule type="containsText" dxfId="407" priority="5" operator="containsText" text="оду">
      <formula>NOT(ISERROR(SEARCH("оду",E17)))</formula>
    </cfRule>
  </conditionalFormatting>
  <conditionalFormatting sqref="E18:F18">
    <cfRule type="containsText" dxfId="406" priority="4" operator="containsText" text="оду">
      <formula>NOT(ISERROR(SEARCH("оду",E18)))</formula>
    </cfRule>
  </conditionalFormatting>
  <conditionalFormatting sqref="E28:F28">
    <cfRule type="containsText" dxfId="405" priority="3" operator="containsText" text="оду">
      <formula>NOT(ISERROR(SEARCH("оду",E28)))</formula>
    </cfRule>
  </conditionalFormatting>
  <conditionalFormatting sqref="E23:F23">
    <cfRule type="containsText" dxfId="404" priority="2" operator="containsText" text="оду">
      <formula>NOT(ISERROR(SEARCH("оду",E23)))</formula>
    </cfRule>
  </conditionalFormatting>
  <conditionalFormatting sqref="E29:F29">
    <cfRule type="containsText" dxfId="403" priority="1" operator="containsText" text="оду">
      <formula>NOT(ISERROR(SEARCH("оду",E29)))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1"/>
  <sheetViews>
    <sheetView topLeftCell="A183" workbookViewId="0">
      <selection activeCell="E185" sqref="E185:F190"/>
    </sheetView>
  </sheetViews>
  <sheetFormatPr defaultRowHeight="15"/>
  <cols>
    <col min="2" max="2" width="18.85546875" customWidth="1"/>
    <col min="3" max="3" width="17.5703125" customWidth="1"/>
    <col min="4" max="4" width="15.5703125" customWidth="1"/>
    <col min="5" max="5" width="16.42578125" customWidth="1"/>
    <col min="6" max="6" width="16.85546875" style="93" customWidth="1"/>
    <col min="7" max="7" width="14.42578125" style="118" customWidth="1"/>
  </cols>
  <sheetData>
    <row r="1" spans="1:8" ht="18.75">
      <c r="A1" s="28"/>
      <c r="B1" s="190" t="s">
        <v>5</v>
      </c>
      <c r="C1" s="190"/>
      <c r="D1" s="190"/>
      <c r="E1" s="190"/>
      <c r="F1" s="190"/>
    </row>
    <row r="2" spans="1:8" ht="18.75">
      <c r="A2" s="28"/>
      <c r="B2" s="197" t="s">
        <v>275</v>
      </c>
      <c r="C2" s="197"/>
      <c r="D2" s="197"/>
      <c r="E2" s="197"/>
      <c r="F2" s="197"/>
    </row>
    <row r="3" spans="1:8" ht="15.75">
      <c r="A3" s="28"/>
      <c r="B3" s="198" t="s">
        <v>4</v>
      </c>
      <c r="C3" s="198"/>
      <c r="D3" s="198"/>
      <c r="E3" s="198"/>
      <c r="F3" s="198"/>
    </row>
    <row r="4" spans="1:8" ht="18.75">
      <c r="A4" s="28"/>
      <c r="B4" s="197" t="s">
        <v>7</v>
      </c>
      <c r="C4" s="197"/>
      <c r="D4" s="197"/>
      <c r="E4" s="197"/>
      <c r="F4" s="197"/>
    </row>
    <row r="5" spans="1:8" ht="15.75">
      <c r="A5" s="28"/>
      <c r="B5" s="198" t="s">
        <v>6</v>
      </c>
      <c r="C5" s="198"/>
      <c r="D5" s="198"/>
      <c r="E5" s="198"/>
      <c r="F5" s="198"/>
    </row>
    <row r="6" spans="1:8" ht="18.75">
      <c r="A6" s="28"/>
      <c r="B6" s="190" t="s">
        <v>290</v>
      </c>
      <c r="C6" s="190"/>
      <c r="D6" s="190"/>
      <c r="E6" s="190"/>
      <c r="F6" s="190"/>
    </row>
    <row r="7" spans="1:8" ht="15.75">
      <c r="A7" s="28"/>
      <c r="B7" s="193"/>
      <c r="C7" s="193"/>
      <c r="D7" s="193"/>
      <c r="E7" s="193"/>
      <c r="F7" s="193"/>
    </row>
    <row r="8" spans="1:8">
      <c r="A8" s="201" t="s">
        <v>276</v>
      </c>
      <c r="B8" s="201" t="s">
        <v>277</v>
      </c>
      <c r="C8" s="201" t="s">
        <v>278</v>
      </c>
      <c r="D8" s="201" t="s">
        <v>14</v>
      </c>
      <c r="E8" s="204" t="s">
        <v>279</v>
      </c>
      <c r="F8" s="207" t="s">
        <v>280</v>
      </c>
      <c r="G8" s="200" t="s">
        <v>288</v>
      </c>
    </row>
    <row r="9" spans="1:8">
      <c r="A9" s="202"/>
      <c r="B9" s="202"/>
      <c r="C9" s="202"/>
      <c r="D9" s="202"/>
      <c r="E9" s="205"/>
      <c r="F9" s="208"/>
      <c r="G9" s="200"/>
    </row>
    <row r="10" spans="1:8">
      <c r="A10" s="202"/>
      <c r="B10" s="202"/>
      <c r="C10" s="202"/>
      <c r="D10" s="202"/>
      <c r="E10" s="205"/>
      <c r="F10" s="208"/>
      <c r="G10" s="200"/>
    </row>
    <row r="11" spans="1:8">
      <c r="A11" s="203"/>
      <c r="B11" s="203"/>
      <c r="C11" s="203"/>
      <c r="D11" s="203"/>
      <c r="E11" s="206"/>
      <c r="F11" s="209"/>
      <c r="G11" s="200"/>
    </row>
    <row r="12" spans="1:8" ht="15.75">
      <c r="A12" s="86">
        <v>1</v>
      </c>
      <c r="B12" s="87">
        <v>2</v>
      </c>
      <c r="C12" s="87">
        <v>3</v>
      </c>
      <c r="D12" s="88">
        <v>4</v>
      </c>
      <c r="E12" s="89">
        <v>5</v>
      </c>
      <c r="F12" s="90">
        <v>6</v>
      </c>
      <c r="G12" s="120">
        <v>7</v>
      </c>
      <c r="H12" s="117"/>
    </row>
    <row r="13" spans="1:8" ht="110.25">
      <c r="A13" s="96">
        <v>1</v>
      </c>
      <c r="B13" s="31" t="s">
        <v>137</v>
      </c>
      <c r="C13" s="31" t="s">
        <v>53</v>
      </c>
      <c r="D13" s="31">
        <v>88.36</v>
      </c>
      <c r="E13" s="31">
        <v>93</v>
      </c>
      <c r="F13" s="91">
        <v>16</v>
      </c>
      <c r="G13" s="149">
        <f>F13/E13*100</f>
        <v>17.20430107526882</v>
      </c>
    </row>
    <row r="14" spans="1:8" ht="94.5">
      <c r="A14" s="96">
        <v>2</v>
      </c>
      <c r="B14" s="31" t="s">
        <v>243</v>
      </c>
      <c r="C14" s="31" t="s">
        <v>53</v>
      </c>
      <c r="D14" s="31">
        <v>21.74</v>
      </c>
      <c r="E14" s="31">
        <v>34</v>
      </c>
      <c r="F14" s="91">
        <v>3</v>
      </c>
      <c r="G14" s="149">
        <f t="shared" ref="G14:G76" si="0">F14/E14*100</f>
        <v>8.8235294117647065</v>
      </c>
    </row>
    <row r="15" spans="1:8" ht="94.5">
      <c r="A15" s="96">
        <v>3</v>
      </c>
      <c r="B15" s="31" t="s">
        <v>85</v>
      </c>
      <c r="C15" s="31" t="s">
        <v>53</v>
      </c>
      <c r="D15" s="31">
        <v>65.72</v>
      </c>
      <c r="E15" s="31">
        <v>63</v>
      </c>
      <c r="F15" s="91">
        <v>6</v>
      </c>
      <c r="G15" s="149">
        <f t="shared" si="0"/>
        <v>9.5238095238095237</v>
      </c>
    </row>
    <row r="16" spans="1:8" ht="31.5">
      <c r="A16" s="96">
        <v>4</v>
      </c>
      <c r="B16" s="31" t="s">
        <v>271</v>
      </c>
      <c r="C16" s="31" t="s">
        <v>53</v>
      </c>
      <c r="D16" s="31">
        <v>81.819999999999993</v>
      </c>
      <c r="E16" s="31">
        <v>68</v>
      </c>
      <c r="F16" s="91">
        <v>7</v>
      </c>
      <c r="G16" s="149">
        <f t="shared" si="0"/>
        <v>10.294117647058822</v>
      </c>
    </row>
    <row r="17" spans="1:7" ht="63">
      <c r="A17" s="96">
        <v>5</v>
      </c>
      <c r="B17" s="31" t="s">
        <v>193</v>
      </c>
      <c r="C17" s="31" t="s">
        <v>194</v>
      </c>
      <c r="D17" s="31">
        <v>34.299999999999997</v>
      </c>
      <c r="E17" s="31">
        <v>24</v>
      </c>
      <c r="F17" s="91">
        <v>2</v>
      </c>
      <c r="G17" s="149">
        <f t="shared" si="0"/>
        <v>8.3333333333333321</v>
      </c>
    </row>
    <row r="18" spans="1:7" ht="94.5">
      <c r="A18" s="96">
        <v>6</v>
      </c>
      <c r="B18" s="31" t="s">
        <v>113</v>
      </c>
      <c r="C18" s="31" t="s">
        <v>114</v>
      </c>
      <c r="D18" s="31">
        <v>39.799999999999997</v>
      </c>
      <c r="E18" s="31">
        <v>17</v>
      </c>
      <c r="F18" s="91">
        <v>3</v>
      </c>
      <c r="G18" s="149">
        <f t="shared" si="0"/>
        <v>17.647058823529413</v>
      </c>
    </row>
    <row r="19" spans="1:7" ht="94.5">
      <c r="A19" s="96">
        <v>7</v>
      </c>
      <c r="B19" s="31" t="s">
        <v>262</v>
      </c>
      <c r="C19" s="31" t="s">
        <v>114</v>
      </c>
      <c r="D19" s="14">
        <v>19.100000000000001</v>
      </c>
      <c r="E19" s="31">
        <v>24</v>
      </c>
      <c r="F19" s="91">
        <v>5</v>
      </c>
      <c r="G19" s="149">
        <f t="shared" si="0"/>
        <v>20.833333333333336</v>
      </c>
    </row>
    <row r="20" spans="1:7" ht="63">
      <c r="A20" s="96">
        <v>8</v>
      </c>
      <c r="B20" s="31" t="s">
        <v>120</v>
      </c>
      <c r="C20" s="31" t="s">
        <v>114</v>
      </c>
      <c r="D20" s="31">
        <v>27.85</v>
      </c>
      <c r="E20" s="31">
        <v>10</v>
      </c>
      <c r="F20" s="91">
        <v>1</v>
      </c>
      <c r="G20" s="149">
        <f t="shared" si="0"/>
        <v>10</v>
      </c>
    </row>
    <row r="21" spans="1:7" ht="60">
      <c r="A21" s="96">
        <v>9</v>
      </c>
      <c r="B21" s="142" t="s">
        <v>310</v>
      </c>
      <c r="C21" s="31" t="s">
        <v>114</v>
      </c>
      <c r="D21" s="31">
        <v>33.799999999999997</v>
      </c>
      <c r="E21" s="31">
        <v>17</v>
      </c>
      <c r="F21" s="91">
        <v>1</v>
      </c>
      <c r="G21" s="149">
        <f t="shared" si="0"/>
        <v>5.8823529411764701</v>
      </c>
    </row>
    <row r="22" spans="1:7" ht="31.5">
      <c r="A22" s="96">
        <v>10</v>
      </c>
      <c r="B22" s="31" t="s">
        <v>271</v>
      </c>
      <c r="C22" s="31" t="s">
        <v>114</v>
      </c>
      <c r="D22" s="31">
        <v>101.75</v>
      </c>
      <c r="E22" s="31">
        <v>23</v>
      </c>
      <c r="F22" s="91">
        <v>2</v>
      </c>
      <c r="G22" s="149">
        <f t="shared" si="0"/>
        <v>8.695652173913043</v>
      </c>
    </row>
    <row r="23" spans="1:7" ht="126">
      <c r="A23" s="96">
        <v>11</v>
      </c>
      <c r="B23" s="5" t="s">
        <v>226</v>
      </c>
      <c r="C23" s="31" t="s">
        <v>110</v>
      </c>
      <c r="D23" s="31">
        <v>105.67</v>
      </c>
      <c r="E23" s="31">
        <v>92</v>
      </c>
      <c r="F23" s="91">
        <v>17</v>
      </c>
      <c r="G23" s="149">
        <f t="shared" si="0"/>
        <v>18.478260869565215</v>
      </c>
    </row>
    <row r="24" spans="1:7" ht="78.75">
      <c r="A24" s="96">
        <v>12</v>
      </c>
      <c r="B24" s="31" t="s">
        <v>152</v>
      </c>
      <c r="C24" s="31" t="s">
        <v>110</v>
      </c>
      <c r="D24" s="31">
        <v>17.3</v>
      </c>
      <c r="E24" s="31">
        <v>26</v>
      </c>
      <c r="F24" s="91">
        <v>2</v>
      </c>
      <c r="G24" s="149">
        <f t="shared" si="0"/>
        <v>7.6923076923076925</v>
      </c>
    </row>
    <row r="25" spans="1:7" ht="63">
      <c r="A25" s="96">
        <v>13</v>
      </c>
      <c r="B25" s="31" t="s">
        <v>100</v>
      </c>
      <c r="C25" s="31" t="s">
        <v>110</v>
      </c>
      <c r="D25" s="31">
        <v>9.67</v>
      </c>
      <c r="E25" s="31">
        <v>12</v>
      </c>
      <c r="F25" s="91">
        <v>2</v>
      </c>
      <c r="G25" s="149">
        <f t="shared" si="0"/>
        <v>16.666666666666664</v>
      </c>
    </row>
    <row r="26" spans="1:7" ht="63">
      <c r="A26" s="96">
        <v>14</v>
      </c>
      <c r="B26" s="31" t="s">
        <v>167</v>
      </c>
      <c r="C26" s="31" t="s">
        <v>112</v>
      </c>
      <c r="D26" s="31">
        <v>26.7</v>
      </c>
      <c r="E26" s="31">
        <v>14</v>
      </c>
      <c r="F26" s="91">
        <v>3</v>
      </c>
      <c r="G26" s="149">
        <f t="shared" si="0"/>
        <v>21.428571428571427</v>
      </c>
    </row>
    <row r="27" spans="1:7" ht="63">
      <c r="A27" s="96">
        <v>15</v>
      </c>
      <c r="B27" s="31" t="s">
        <v>111</v>
      </c>
      <c r="C27" s="31" t="s">
        <v>112</v>
      </c>
      <c r="D27" s="31">
        <v>48.1</v>
      </c>
      <c r="E27" s="31">
        <v>37</v>
      </c>
      <c r="F27" s="91">
        <v>4</v>
      </c>
      <c r="G27" s="149">
        <f t="shared" si="0"/>
        <v>10.810810810810811</v>
      </c>
    </row>
    <row r="28" spans="1:7" ht="31.5">
      <c r="A28" s="96">
        <v>16</v>
      </c>
      <c r="B28" s="31" t="s">
        <v>271</v>
      </c>
      <c r="C28" s="31" t="s">
        <v>110</v>
      </c>
      <c r="D28" s="31">
        <v>31.89</v>
      </c>
      <c r="E28" s="31">
        <v>28</v>
      </c>
      <c r="F28" s="91">
        <v>4</v>
      </c>
      <c r="G28" s="149">
        <f t="shared" si="0"/>
        <v>14.285714285714285</v>
      </c>
    </row>
    <row r="29" spans="1:7" ht="141.75">
      <c r="A29" s="96">
        <v>17</v>
      </c>
      <c r="B29" s="31" t="s">
        <v>56</v>
      </c>
      <c r="C29" s="31" t="s">
        <v>49</v>
      </c>
      <c r="D29" s="31">
        <v>121.7</v>
      </c>
      <c r="E29" s="31">
        <v>53</v>
      </c>
      <c r="F29" s="91">
        <v>15</v>
      </c>
      <c r="G29" s="149">
        <f t="shared" si="0"/>
        <v>28.30188679245283</v>
      </c>
    </row>
    <row r="30" spans="1:7" ht="63">
      <c r="A30" s="96">
        <v>18</v>
      </c>
      <c r="B30" s="31" t="s">
        <v>54</v>
      </c>
      <c r="C30" s="31" t="s">
        <v>49</v>
      </c>
      <c r="D30" s="31">
        <v>21.73</v>
      </c>
      <c r="E30" s="31">
        <v>34</v>
      </c>
      <c r="F30" s="91">
        <v>6</v>
      </c>
      <c r="G30" s="149">
        <f t="shared" si="0"/>
        <v>17.647058823529413</v>
      </c>
    </row>
    <row r="31" spans="1:7" ht="63">
      <c r="A31" s="96">
        <v>19</v>
      </c>
      <c r="B31" s="31" t="s">
        <v>245</v>
      </c>
      <c r="C31" s="31" t="s">
        <v>49</v>
      </c>
      <c r="D31" s="31">
        <v>11.82</v>
      </c>
      <c r="E31" s="31">
        <v>19</v>
      </c>
      <c r="F31" s="91">
        <v>2</v>
      </c>
      <c r="G31" s="149">
        <f t="shared" si="0"/>
        <v>10.526315789473683</v>
      </c>
    </row>
    <row r="32" spans="1:7" ht="110.25">
      <c r="A32" s="96">
        <v>20</v>
      </c>
      <c r="B32" s="31" t="s">
        <v>48</v>
      </c>
      <c r="C32" s="31" t="s">
        <v>49</v>
      </c>
      <c r="D32" s="31">
        <v>15.8</v>
      </c>
      <c r="E32" s="31">
        <v>8</v>
      </c>
      <c r="F32" s="91">
        <v>2</v>
      </c>
      <c r="G32" s="149">
        <f t="shared" si="0"/>
        <v>25</v>
      </c>
    </row>
    <row r="33" spans="1:7" ht="110.25">
      <c r="A33" s="96">
        <v>21</v>
      </c>
      <c r="B33" s="31" t="s">
        <v>204</v>
      </c>
      <c r="C33" s="31" t="s">
        <v>49</v>
      </c>
      <c r="D33" s="31">
        <v>15.36</v>
      </c>
      <c r="E33" s="31">
        <v>6</v>
      </c>
      <c r="F33" s="91">
        <v>1</v>
      </c>
      <c r="G33" s="149">
        <f t="shared" si="0"/>
        <v>16.666666666666664</v>
      </c>
    </row>
    <row r="34" spans="1:7" ht="31.5">
      <c r="A34" s="96">
        <v>22</v>
      </c>
      <c r="B34" s="31" t="s">
        <v>271</v>
      </c>
      <c r="C34" t="s">
        <v>49</v>
      </c>
      <c r="D34" s="31">
        <v>40.89</v>
      </c>
      <c r="E34" s="31">
        <v>7</v>
      </c>
      <c r="F34" s="91">
        <v>2</v>
      </c>
      <c r="G34" s="149">
        <f t="shared" si="0"/>
        <v>28.571428571428569</v>
      </c>
    </row>
    <row r="35" spans="1:7" ht="189">
      <c r="A35" s="96">
        <v>23</v>
      </c>
      <c r="B35" s="31" t="s">
        <v>63</v>
      </c>
      <c r="C35" s="31" t="s">
        <v>64</v>
      </c>
      <c r="D35" s="31">
        <v>109.5</v>
      </c>
      <c r="E35" s="31">
        <v>84</v>
      </c>
      <c r="F35" s="91">
        <v>13</v>
      </c>
      <c r="G35" s="149">
        <f t="shared" si="0"/>
        <v>15.476190476190476</v>
      </c>
    </row>
    <row r="36" spans="1:7" ht="78.75">
      <c r="A36" s="96">
        <v>24</v>
      </c>
      <c r="B36" s="31" t="s">
        <v>219</v>
      </c>
      <c r="C36" s="31" t="s">
        <v>64</v>
      </c>
      <c r="D36" s="31">
        <v>35.21</v>
      </c>
      <c r="E36" s="31">
        <v>12</v>
      </c>
      <c r="F36" s="91">
        <v>2</v>
      </c>
      <c r="G36" s="149">
        <f t="shared" si="0"/>
        <v>16.666666666666664</v>
      </c>
    </row>
    <row r="37" spans="1:7" ht="31.5">
      <c r="A37" s="96">
        <v>25</v>
      </c>
      <c r="B37" s="31" t="s">
        <v>214</v>
      </c>
      <c r="C37" s="31" t="s">
        <v>64</v>
      </c>
      <c r="D37" s="31">
        <v>9.11</v>
      </c>
      <c r="E37" s="31">
        <v>22</v>
      </c>
      <c r="F37" s="91">
        <v>6</v>
      </c>
      <c r="G37" s="149">
        <f t="shared" si="0"/>
        <v>27.27272727272727</v>
      </c>
    </row>
    <row r="38" spans="1:7" ht="110.25">
      <c r="A38" s="96">
        <v>26</v>
      </c>
      <c r="B38" s="31" t="s">
        <v>141</v>
      </c>
      <c r="C38" s="31" t="s">
        <v>64</v>
      </c>
      <c r="D38" s="31">
        <v>15.1</v>
      </c>
      <c r="E38" s="31">
        <v>21</v>
      </c>
      <c r="F38" s="91">
        <v>2</v>
      </c>
      <c r="G38" s="149">
        <f t="shared" si="0"/>
        <v>9.5238095238095237</v>
      </c>
    </row>
    <row r="39" spans="1:7" ht="110.25">
      <c r="A39" s="96">
        <v>27</v>
      </c>
      <c r="B39" s="31" t="s">
        <v>125</v>
      </c>
      <c r="C39" s="31" t="s">
        <v>74</v>
      </c>
      <c r="D39" s="31">
        <v>129</v>
      </c>
      <c r="E39" s="31">
        <v>60</v>
      </c>
      <c r="F39" s="91">
        <v>13</v>
      </c>
      <c r="G39" s="149">
        <f t="shared" si="0"/>
        <v>21.666666666666668</v>
      </c>
    </row>
    <row r="40" spans="1:7" ht="126">
      <c r="A40" s="96">
        <v>28</v>
      </c>
      <c r="B40" s="31" t="s">
        <v>253</v>
      </c>
      <c r="C40" s="31" t="s">
        <v>74</v>
      </c>
      <c r="D40" s="31">
        <v>13.58</v>
      </c>
      <c r="E40" s="31">
        <v>13</v>
      </c>
      <c r="F40" s="91">
        <v>1</v>
      </c>
      <c r="G40" s="149">
        <f t="shared" si="0"/>
        <v>7.6923076923076925</v>
      </c>
    </row>
    <row r="41" spans="1:7" ht="141.75">
      <c r="A41" s="96">
        <v>29</v>
      </c>
      <c r="B41" s="31" t="s">
        <v>179</v>
      </c>
      <c r="C41" s="31" t="s">
        <v>74</v>
      </c>
      <c r="D41" s="31">
        <v>34</v>
      </c>
      <c r="E41" s="31">
        <v>39</v>
      </c>
      <c r="F41" s="91">
        <v>4</v>
      </c>
      <c r="G41" s="149">
        <f t="shared" si="0"/>
        <v>10.256410256410255</v>
      </c>
    </row>
    <row r="42" spans="1:7" ht="78.75">
      <c r="A42" s="96">
        <v>30</v>
      </c>
      <c r="B42" s="31" t="s">
        <v>73</v>
      </c>
      <c r="C42" s="31" t="s">
        <v>74</v>
      </c>
      <c r="D42" s="31">
        <v>10</v>
      </c>
      <c r="E42" s="31">
        <v>9</v>
      </c>
      <c r="F42" s="91">
        <v>2</v>
      </c>
      <c r="G42" s="149">
        <f t="shared" si="0"/>
        <v>22.222222222222221</v>
      </c>
    </row>
    <row r="43" spans="1:7" ht="110.25">
      <c r="A43" s="96">
        <v>31</v>
      </c>
      <c r="B43" s="31" t="s">
        <v>204</v>
      </c>
      <c r="C43" s="31" t="s">
        <v>74</v>
      </c>
      <c r="D43" s="31">
        <v>40.61</v>
      </c>
      <c r="E43" s="31">
        <v>16</v>
      </c>
      <c r="F43" s="91">
        <v>3</v>
      </c>
      <c r="G43" s="149">
        <f t="shared" si="0"/>
        <v>18.75</v>
      </c>
    </row>
    <row r="44" spans="1:7" ht="31.5">
      <c r="A44" s="96">
        <v>32</v>
      </c>
      <c r="B44" s="31" t="s">
        <v>271</v>
      </c>
      <c r="C44" s="31" t="s">
        <v>74</v>
      </c>
      <c r="D44" s="31">
        <v>104.99</v>
      </c>
      <c r="E44" s="31">
        <v>68</v>
      </c>
      <c r="F44" s="91">
        <v>10</v>
      </c>
      <c r="G44" s="149">
        <f t="shared" si="0"/>
        <v>14.705882352941178</v>
      </c>
    </row>
    <row r="45" spans="1:7" ht="110.25">
      <c r="A45" s="96">
        <v>33</v>
      </c>
      <c r="B45" s="31" t="s">
        <v>268</v>
      </c>
      <c r="C45" s="31" t="s">
        <v>76</v>
      </c>
      <c r="D45" s="31">
        <v>48.22</v>
      </c>
      <c r="E45" s="31">
        <v>15</v>
      </c>
      <c r="F45" s="91">
        <v>2</v>
      </c>
      <c r="G45" s="149">
        <f t="shared" si="0"/>
        <v>13.333333333333334</v>
      </c>
    </row>
    <row r="46" spans="1:7" ht="110.25">
      <c r="A46" s="96">
        <v>34</v>
      </c>
      <c r="B46" s="31" t="s">
        <v>130</v>
      </c>
      <c r="C46" s="31" t="s">
        <v>76</v>
      </c>
      <c r="D46" s="31">
        <v>22.9</v>
      </c>
      <c r="E46" s="31">
        <v>11</v>
      </c>
      <c r="F46" s="91">
        <v>3</v>
      </c>
      <c r="G46" s="149">
        <f t="shared" si="0"/>
        <v>27.27272727272727</v>
      </c>
    </row>
    <row r="47" spans="1:7" ht="110.25">
      <c r="A47" s="96">
        <v>35</v>
      </c>
      <c r="B47" s="31" t="s">
        <v>134</v>
      </c>
      <c r="C47" s="31" t="s">
        <v>76</v>
      </c>
      <c r="D47" s="31">
        <v>15.6</v>
      </c>
      <c r="E47" s="31">
        <v>12</v>
      </c>
      <c r="F47" s="91">
        <v>2</v>
      </c>
      <c r="G47" s="149">
        <f t="shared" si="0"/>
        <v>16.666666666666664</v>
      </c>
    </row>
    <row r="48" spans="1:7" ht="94.5">
      <c r="A48" s="96">
        <v>36</v>
      </c>
      <c r="B48" s="31" t="s">
        <v>109</v>
      </c>
      <c r="C48" s="31" t="s">
        <v>76</v>
      </c>
      <c r="D48" s="31">
        <v>27.39</v>
      </c>
      <c r="E48" s="31">
        <v>15</v>
      </c>
      <c r="F48" s="91">
        <v>2</v>
      </c>
      <c r="G48" s="149">
        <f t="shared" si="0"/>
        <v>13.333333333333334</v>
      </c>
    </row>
    <row r="49" spans="1:7" ht="31.5">
      <c r="A49" s="96">
        <v>37</v>
      </c>
      <c r="B49" s="31" t="s">
        <v>271</v>
      </c>
      <c r="C49" s="31" t="s">
        <v>76</v>
      </c>
      <c r="D49" s="31">
        <v>35</v>
      </c>
      <c r="E49" s="31">
        <v>6</v>
      </c>
      <c r="F49" s="91">
        <v>1</v>
      </c>
      <c r="G49" s="149">
        <f t="shared" si="0"/>
        <v>16.666666666666664</v>
      </c>
    </row>
    <row r="50" spans="1:7" ht="63">
      <c r="A50" s="96">
        <v>38</v>
      </c>
      <c r="B50" s="31" t="s">
        <v>223</v>
      </c>
      <c r="C50" s="31" t="s">
        <v>82</v>
      </c>
      <c r="D50" s="31">
        <v>36.81</v>
      </c>
      <c r="E50" s="31">
        <v>39</v>
      </c>
      <c r="F50" s="91">
        <v>6</v>
      </c>
      <c r="G50" s="149">
        <f t="shared" si="0"/>
        <v>15.384615384615385</v>
      </c>
    </row>
    <row r="51" spans="1:7" ht="110.25">
      <c r="A51" s="96">
        <v>39</v>
      </c>
      <c r="B51" s="31" t="s">
        <v>135</v>
      </c>
      <c r="C51" s="31" t="s">
        <v>82</v>
      </c>
      <c r="D51" s="31">
        <v>38.26</v>
      </c>
      <c r="E51" s="31">
        <v>13</v>
      </c>
      <c r="F51" s="91">
        <v>2</v>
      </c>
      <c r="G51" s="149">
        <f t="shared" si="0"/>
        <v>15.384615384615385</v>
      </c>
    </row>
    <row r="52" spans="1:7" ht="94.5">
      <c r="A52" s="96">
        <v>40</v>
      </c>
      <c r="B52" s="31" t="s">
        <v>186</v>
      </c>
      <c r="C52" s="31" t="s">
        <v>82</v>
      </c>
      <c r="D52" s="31">
        <v>45.3</v>
      </c>
      <c r="E52" s="31">
        <v>35</v>
      </c>
      <c r="F52" s="91">
        <v>4</v>
      </c>
      <c r="G52" s="149">
        <f t="shared" si="0"/>
        <v>11.428571428571429</v>
      </c>
    </row>
    <row r="53" spans="1:7" ht="110.25">
      <c r="A53" s="96">
        <v>41</v>
      </c>
      <c r="B53" s="31" t="s">
        <v>185</v>
      </c>
      <c r="C53" s="31" t="s">
        <v>82</v>
      </c>
      <c r="D53" s="31">
        <v>44.84</v>
      </c>
      <c r="E53" s="31">
        <v>28</v>
      </c>
      <c r="F53" s="91">
        <v>4</v>
      </c>
      <c r="G53" s="149">
        <f t="shared" si="0"/>
        <v>14.285714285714285</v>
      </c>
    </row>
    <row r="54" spans="1:7" ht="110.25">
      <c r="A54" s="96">
        <v>42</v>
      </c>
      <c r="B54" s="31" t="s">
        <v>81</v>
      </c>
      <c r="C54" s="31" t="s">
        <v>82</v>
      </c>
      <c r="D54" s="31">
        <v>15.52</v>
      </c>
      <c r="E54" s="31">
        <v>15</v>
      </c>
      <c r="F54" s="91">
        <v>1</v>
      </c>
      <c r="G54" s="149">
        <f t="shared" si="0"/>
        <v>6.666666666666667</v>
      </c>
    </row>
    <row r="55" spans="1:7" ht="94.5">
      <c r="A55" s="96">
        <v>43</v>
      </c>
      <c r="B55" s="31" t="s">
        <v>183</v>
      </c>
      <c r="C55" s="31" t="s">
        <v>82</v>
      </c>
      <c r="D55" s="31">
        <v>45.3</v>
      </c>
      <c r="E55" s="31">
        <v>30</v>
      </c>
      <c r="F55" s="91">
        <v>4</v>
      </c>
      <c r="G55" s="149">
        <f t="shared" si="0"/>
        <v>13.333333333333334</v>
      </c>
    </row>
    <row r="56" spans="1:7" ht="63">
      <c r="A56" s="96">
        <v>44</v>
      </c>
      <c r="B56" s="31" t="s">
        <v>108</v>
      </c>
      <c r="C56" s="31" t="s">
        <v>82</v>
      </c>
      <c r="D56" s="31">
        <v>31.1</v>
      </c>
      <c r="E56" s="31">
        <v>50</v>
      </c>
      <c r="F56" s="91">
        <v>6</v>
      </c>
      <c r="G56" s="149">
        <f t="shared" si="0"/>
        <v>12</v>
      </c>
    </row>
    <row r="57" spans="1:7" ht="94.5">
      <c r="A57" s="96">
        <v>45</v>
      </c>
      <c r="B57" s="31" t="s">
        <v>230</v>
      </c>
      <c r="C57" s="31" t="s">
        <v>89</v>
      </c>
      <c r="D57" s="31">
        <v>23.28</v>
      </c>
      <c r="E57" s="31">
        <v>5</v>
      </c>
      <c r="F57" s="91">
        <v>1</v>
      </c>
      <c r="G57" s="149">
        <f t="shared" si="0"/>
        <v>20</v>
      </c>
    </row>
    <row r="58" spans="1:7" ht="63">
      <c r="A58" s="96">
        <v>46</v>
      </c>
      <c r="B58" s="31" t="s">
        <v>181</v>
      </c>
      <c r="C58" s="31" t="s">
        <v>89</v>
      </c>
      <c r="D58" s="31">
        <v>21.4</v>
      </c>
      <c r="E58" s="31">
        <v>11</v>
      </c>
      <c r="F58" s="91">
        <v>1</v>
      </c>
      <c r="G58" s="149">
        <f t="shared" si="0"/>
        <v>9.0909090909090917</v>
      </c>
    </row>
    <row r="59" spans="1:7" ht="110.25">
      <c r="A59" s="96">
        <v>47</v>
      </c>
      <c r="B59" s="31" t="s">
        <v>169</v>
      </c>
      <c r="C59" s="31" t="s">
        <v>89</v>
      </c>
      <c r="D59" s="31">
        <v>39.840000000000003</v>
      </c>
      <c r="E59" s="31">
        <v>11</v>
      </c>
      <c r="F59" s="91">
        <v>2</v>
      </c>
      <c r="G59" s="149">
        <f t="shared" si="0"/>
        <v>18.181818181818183</v>
      </c>
    </row>
    <row r="60" spans="1:7" ht="63">
      <c r="A60" s="96">
        <v>48</v>
      </c>
      <c r="B60" s="31" t="s">
        <v>90</v>
      </c>
      <c r="C60" s="31" t="s">
        <v>89</v>
      </c>
      <c r="D60" s="31">
        <v>9.5</v>
      </c>
      <c r="E60" s="31">
        <v>7</v>
      </c>
      <c r="F60" s="91">
        <v>1</v>
      </c>
      <c r="G60" s="149">
        <f t="shared" si="0"/>
        <v>14.285714285714285</v>
      </c>
    </row>
    <row r="61" spans="1:7" ht="63">
      <c r="A61" s="96">
        <v>49</v>
      </c>
      <c r="B61" s="31" t="s">
        <v>96</v>
      </c>
      <c r="C61" s="31" t="s">
        <v>89</v>
      </c>
      <c r="D61" s="31">
        <v>52.07</v>
      </c>
      <c r="E61" s="31">
        <v>13</v>
      </c>
      <c r="F61" s="91">
        <v>1</v>
      </c>
      <c r="G61" s="149">
        <f t="shared" si="0"/>
        <v>7.6923076923076925</v>
      </c>
    </row>
    <row r="62" spans="1:7" ht="78.75">
      <c r="A62" s="96">
        <v>50</v>
      </c>
      <c r="B62" s="31" t="s">
        <v>88</v>
      </c>
      <c r="C62" s="31" t="s">
        <v>89</v>
      </c>
      <c r="D62" s="31">
        <v>13.4</v>
      </c>
      <c r="E62" s="31">
        <v>8</v>
      </c>
      <c r="F62" s="91">
        <v>1</v>
      </c>
      <c r="G62" s="149">
        <f t="shared" si="0"/>
        <v>12.5</v>
      </c>
    </row>
    <row r="63" spans="1:7" ht="31.5">
      <c r="A63" s="96">
        <v>51</v>
      </c>
      <c r="B63" s="31" t="s">
        <v>271</v>
      </c>
      <c r="C63" s="31" t="s">
        <v>89</v>
      </c>
      <c r="D63" s="31">
        <v>17.52</v>
      </c>
      <c r="E63" s="31">
        <v>4</v>
      </c>
      <c r="F63" s="91">
        <v>1</v>
      </c>
      <c r="G63" s="149">
        <f t="shared" si="0"/>
        <v>25</v>
      </c>
    </row>
    <row r="64" spans="1:7" ht="78.75">
      <c r="A64" s="96">
        <v>52</v>
      </c>
      <c r="B64" s="31" t="s">
        <v>261</v>
      </c>
      <c r="C64" s="31" t="s">
        <v>45</v>
      </c>
      <c r="D64" s="31">
        <v>30.8</v>
      </c>
      <c r="E64" s="31">
        <v>9</v>
      </c>
      <c r="F64" s="91">
        <v>2</v>
      </c>
      <c r="G64" s="149">
        <f t="shared" si="0"/>
        <v>22.222222222222221</v>
      </c>
    </row>
    <row r="65" spans="1:7" ht="78.75">
      <c r="A65" s="96">
        <v>53</v>
      </c>
      <c r="B65" s="31" t="s">
        <v>75</v>
      </c>
      <c r="C65" s="31" t="s">
        <v>45</v>
      </c>
      <c r="D65" s="31">
        <v>10</v>
      </c>
      <c r="E65" s="31">
        <v>13</v>
      </c>
      <c r="F65" s="91">
        <v>1</v>
      </c>
      <c r="G65" s="149">
        <f t="shared" si="0"/>
        <v>7.6923076923076925</v>
      </c>
    </row>
    <row r="66" spans="1:7" ht="110.25">
      <c r="A66" s="96">
        <v>54</v>
      </c>
      <c r="B66" s="31" t="s">
        <v>272</v>
      </c>
      <c r="C66" s="31" t="s">
        <v>273</v>
      </c>
      <c r="D66" s="31">
        <v>18.2</v>
      </c>
      <c r="E66" s="31">
        <v>15</v>
      </c>
      <c r="F66" s="91">
        <v>3</v>
      </c>
      <c r="G66" s="149">
        <f t="shared" si="0"/>
        <v>20</v>
      </c>
    </row>
    <row r="67" spans="1:7" ht="110.25">
      <c r="A67" s="96">
        <v>55</v>
      </c>
      <c r="B67" s="31" t="s">
        <v>206</v>
      </c>
      <c r="C67" s="31" t="s">
        <v>207</v>
      </c>
      <c r="D67" s="31">
        <v>50.6</v>
      </c>
      <c r="E67" s="31">
        <v>12</v>
      </c>
      <c r="F67" s="91">
        <v>2</v>
      </c>
      <c r="G67" s="149">
        <f t="shared" si="0"/>
        <v>16.666666666666664</v>
      </c>
    </row>
    <row r="68" spans="1:7" ht="126">
      <c r="A68" s="96">
        <v>56</v>
      </c>
      <c r="B68" s="31" t="s">
        <v>132</v>
      </c>
      <c r="C68" s="31" t="s">
        <v>133</v>
      </c>
      <c r="D68" s="31">
        <v>63</v>
      </c>
      <c r="E68" s="31">
        <v>14</v>
      </c>
      <c r="F68" s="91">
        <v>2</v>
      </c>
      <c r="G68" s="149">
        <f t="shared" si="0"/>
        <v>14.285714285714285</v>
      </c>
    </row>
    <row r="69" spans="1:7" ht="63">
      <c r="A69" s="96">
        <v>57</v>
      </c>
      <c r="B69" s="31" t="s">
        <v>94</v>
      </c>
      <c r="C69" s="31" t="s">
        <v>95</v>
      </c>
      <c r="D69" s="31">
        <v>22.2</v>
      </c>
      <c r="E69" s="31">
        <v>7</v>
      </c>
      <c r="F69" s="91">
        <v>2</v>
      </c>
      <c r="G69" s="149">
        <f t="shared" si="0"/>
        <v>28.571428571428569</v>
      </c>
    </row>
    <row r="70" spans="1:7" ht="110.25">
      <c r="A70" s="96">
        <v>58</v>
      </c>
      <c r="B70" s="31" t="s">
        <v>204</v>
      </c>
      <c r="C70" s="31" t="s">
        <v>205</v>
      </c>
      <c r="D70" s="31">
        <v>56.99</v>
      </c>
      <c r="E70" s="31">
        <v>12</v>
      </c>
      <c r="F70" s="91">
        <v>2</v>
      </c>
      <c r="G70" s="149">
        <f t="shared" si="0"/>
        <v>16.666666666666664</v>
      </c>
    </row>
    <row r="71" spans="1:7" ht="110.25">
      <c r="A71" s="96">
        <v>59</v>
      </c>
      <c r="B71" s="31" t="s">
        <v>222</v>
      </c>
      <c r="C71" s="31" t="s">
        <v>58</v>
      </c>
      <c r="D71" s="31">
        <v>92.2</v>
      </c>
      <c r="E71" s="31">
        <v>15</v>
      </c>
      <c r="F71" s="91">
        <v>3</v>
      </c>
      <c r="G71" s="149">
        <f t="shared" si="0"/>
        <v>20</v>
      </c>
    </row>
    <row r="72" spans="1:7" ht="78.75">
      <c r="A72" s="96">
        <v>60</v>
      </c>
      <c r="B72" s="31" t="s">
        <v>211</v>
      </c>
      <c r="C72" s="31" t="s">
        <v>58</v>
      </c>
      <c r="D72" s="31">
        <v>13.3</v>
      </c>
      <c r="E72" s="31">
        <v>11</v>
      </c>
      <c r="F72" s="91">
        <v>3</v>
      </c>
      <c r="G72" s="149">
        <f t="shared" si="0"/>
        <v>27.27272727272727</v>
      </c>
    </row>
    <row r="73" spans="1:7" ht="94.5">
      <c r="A73" s="96">
        <v>61</v>
      </c>
      <c r="B73" s="31" t="s">
        <v>254</v>
      </c>
      <c r="C73" s="31" t="s">
        <v>99</v>
      </c>
      <c r="D73" s="31">
        <v>94.8</v>
      </c>
      <c r="E73" s="31">
        <v>18</v>
      </c>
      <c r="F73" s="91">
        <v>2</v>
      </c>
      <c r="G73" s="149">
        <f t="shared" si="0"/>
        <v>11.111111111111111</v>
      </c>
    </row>
    <row r="74" spans="1:7" ht="94.5">
      <c r="A74" s="96">
        <v>62</v>
      </c>
      <c r="B74" s="31" t="s">
        <v>255</v>
      </c>
      <c r="C74" s="31" t="s">
        <v>99</v>
      </c>
      <c r="D74" s="31">
        <v>47.4</v>
      </c>
      <c r="E74" s="31">
        <v>12</v>
      </c>
      <c r="F74" s="91">
        <v>1</v>
      </c>
      <c r="G74" s="149">
        <f t="shared" si="0"/>
        <v>8.3333333333333321</v>
      </c>
    </row>
    <row r="75" spans="1:7" ht="141.75">
      <c r="A75" s="96">
        <v>63</v>
      </c>
      <c r="B75" s="31" t="s">
        <v>175</v>
      </c>
      <c r="C75" s="31" t="s">
        <v>176</v>
      </c>
      <c r="D75" s="31">
        <v>94.6</v>
      </c>
      <c r="E75" s="31">
        <v>32</v>
      </c>
      <c r="F75" s="91">
        <v>2</v>
      </c>
      <c r="G75" s="149">
        <f t="shared" si="0"/>
        <v>6.25</v>
      </c>
    </row>
    <row r="76" spans="1:7" ht="31.5">
      <c r="A76" s="96">
        <v>64</v>
      </c>
      <c r="B76" s="31" t="s">
        <v>271</v>
      </c>
      <c r="C76" s="31" t="s">
        <v>99</v>
      </c>
      <c r="D76" s="31">
        <v>12.2</v>
      </c>
      <c r="E76" s="31">
        <v>7</v>
      </c>
      <c r="F76" s="91">
        <v>1</v>
      </c>
      <c r="G76" s="149">
        <f t="shared" si="0"/>
        <v>14.285714285714285</v>
      </c>
    </row>
    <row r="77" spans="1:7" ht="110.25">
      <c r="A77" s="96">
        <v>65</v>
      </c>
      <c r="B77" s="31" t="s">
        <v>235</v>
      </c>
      <c r="C77" s="31" t="s">
        <v>142</v>
      </c>
      <c r="D77" s="31">
        <v>42.18</v>
      </c>
      <c r="E77" s="31">
        <v>9</v>
      </c>
      <c r="F77" s="91">
        <v>3</v>
      </c>
      <c r="G77" s="149">
        <v>30</v>
      </c>
    </row>
    <row r="78" spans="1:7" ht="31.5">
      <c r="A78" s="96">
        <v>66</v>
      </c>
      <c r="B78" s="31" t="s">
        <v>271</v>
      </c>
      <c r="C78" s="31" t="s">
        <v>142</v>
      </c>
      <c r="D78" s="31">
        <v>12.52</v>
      </c>
      <c r="E78" s="31">
        <v>8</v>
      </c>
      <c r="F78" s="91">
        <v>1</v>
      </c>
      <c r="G78" s="149">
        <f t="shared" ref="G78:G140" si="1">F78/E78*100</f>
        <v>12.5</v>
      </c>
    </row>
    <row r="79" spans="1:7" ht="126">
      <c r="A79" s="96">
        <v>67</v>
      </c>
      <c r="B79" s="31" t="s">
        <v>228</v>
      </c>
      <c r="C79" s="31" t="s">
        <v>87</v>
      </c>
      <c r="D79" s="31">
        <v>152.34</v>
      </c>
      <c r="E79" s="31">
        <v>24</v>
      </c>
      <c r="F79" s="91">
        <v>6</v>
      </c>
      <c r="G79" s="149">
        <f t="shared" si="1"/>
        <v>25</v>
      </c>
    </row>
    <row r="80" spans="1:7" ht="31.5">
      <c r="A80" s="96">
        <v>68</v>
      </c>
      <c r="B80" s="31" t="s">
        <v>159</v>
      </c>
      <c r="C80" s="31" t="s">
        <v>160</v>
      </c>
      <c r="D80" s="31">
        <v>14.13</v>
      </c>
      <c r="E80" s="31">
        <v>5</v>
      </c>
      <c r="F80" s="91">
        <v>1</v>
      </c>
      <c r="G80" s="149">
        <f t="shared" si="1"/>
        <v>20</v>
      </c>
    </row>
    <row r="81" spans="1:7" ht="189">
      <c r="A81" s="96">
        <v>69</v>
      </c>
      <c r="B81" s="31" t="s">
        <v>184</v>
      </c>
      <c r="C81" s="31" t="s">
        <v>70</v>
      </c>
      <c r="D81" s="31">
        <v>93.41</v>
      </c>
      <c r="E81" s="31">
        <v>42</v>
      </c>
      <c r="F81" s="91">
        <v>4</v>
      </c>
      <c r="G81" s="149">
        <f t="shared" si="1"/>
        <v>9.5238095238095237</v>
      </c>
    </row>
    <row r="82" spans="1:7" ht="78.75">
      <c r="A82" s="96">
        <v>70</v>
      </c>
      <c r="B82" s="31" t="s">
        <v>219</v>
      </c>
      <c r="C82" s="31" t="s">
        <v>70</v>
      </c>
      <c r="D82" s="31">
        <v>33.6</v>
      </c>
      <c r="E82" s="31">
        <v>17</v>
      </c>
      <c r="F82" s="91">
        <v>2</v>
      </c>
      <c r="G82" s="149">
        <f t="shared" si="1"/>
        <v>11.76470588235294</v>
      </c>
    </row>
    <row r="83" spans="1:7" ht="31.5">
      <c r="A83" s="96">
        <v>71</v>
      </c>
      <c r="B83" s="31" t="s">
        <v>271</v>
      </c>
      <c r="C83" s="31" t="s">
        <v>70</v>
      </c>
      <c r="D83" s="31">
        <v>5.65</v>
      </c>
      <c r="E83" s="31">
        <v>5</v>
      </c>
      <c r="F83" s="91">
        <v>1</v>
      </c>
      <c r="G83" s="149">
        <f t="shared" si="1"/>
        <v>20</v>
      </c>
    </row>
    <row r="84" spans="1:7" ht="110.25">
      <c r="A84" s="96">
        <v>72</v>
      </c>
      <c r="B84" s="31" t="s">
        <v>190</v>
      </c>
      <c r="C84" s="31" t="s">
        <v>173</v>
      </c>
      <c r="D84" s="31">
        <v>100.3</v>
      </c>
      <c r="E84" s="31">
        <v>35</v>
      </c>
      <c r="F84" s="91">
        <v>11</v>
      </c>
      <c r="G84" s="149">
        <v>30</v>
      </c>
    </row>
    <row r="85" spans="1:7" ht="63">
      <c r="A85" s="96">
        <v>73</v>
      </c>
      <c r="B85" s="31" t="s">
        <v>196</v>
      </c>
      <c r="C85" s="31" t="s">
        <v>173</v>
      </c>
      <c r="D85" s="31">
        <v>27.76</v>
      </c>
      <c r="E85" s="31">
        <v>11</v>
      </c>
      <c r="F85" s="91">
        <v>2</v>
      </c>
      <c r="G85" s="149">
        <f t="shared" si="1"/>
        <v>18.181818181818183</v>
      </c>
    </row>
    <row r="86" spans="1:7" ht="31.5">
      <c r="A86" s="96">
        <v>74</v>
      </c>
      <c r="B86" s="31" t="s">
        <v>271</v>
      </c>
      <c r="C86" s="31" t="s">
        <v>173</v>
      </c>
      <c r="D86" s="31">
        <v>41.11</v>
      </c>
      <c r="E86" s="31">
        <v>25</v>
      </c>
      <c r="F86" s="91">
        <v>3</v>
      </c>
      <c r="G86" s="149">
        <f t="shared" si="1"/>
        <v>12</v>
      </c>
    </row>
    <row r="87" spans="1:7" ht="141.75">
      <c r="A87" s="96">
        <v>75</v>
      </c>
      <c r="B87" s="31" t="s">
        <v>187</v>
      </c>
      <c r="C87" s="31" t="s">
        <v>72</v>
      </c>
      <c r="D87" s="31">
        <v>81.099999999999994</v>
      </c>
      <c r="E87" s="31">
        <v>41</v>
      </c>
      <c r="F87" s="91">
        <v>10</v>
      </c>
      <c r="G87" s="149">
        <f t="shared" si="1"/>
        <v>24.390243902439025</v>
      </c>
    </row>
    <row r="88" spans="1:7" ht="75">
      <c r="A88" s="96">
        <v>76</v>
      </c>
      <c r="B88" s="106" t="s">
        <v>297</v>
      </c>
      <c r="C88" s="31" t="s">
        <v>298</v>
      </c>
      <c r="D88" s="31">
        <v>33.950000000000003</v>
      </c>
      <c r="E88" s="31">
        <v>31</v>
      </c>
      <c r="F88" s="91">
        <v>4</v>
      </c>
      <c r="G88" s="149">
        <f t="shared" si="1"/>
        <v>12.903225806451612</v>
      </c>
    </row>
    <row r="89" spans="1:7" ht="63">
      <c r="A89" s="96">
        <v>77</v>
      </c>
      <c r="B89" s="31" t="s">
        <v>153</v>
      </c>
      <c r="C89" s="31" t="s">
        <v>72</v>
      </c>
      <c r="D89" s="31">
        <v>9.7899999999999991</v>
      </c>
      <c r="E89" s="31">
        <v>7</v>
      </c>
      <c r="F89" s="91">
        <v>1</v>
      </c>
      <c r="G89" s="149">
        <f t="shared" si="1"/>
        <v>14.285714285714285</v>
      </c>
    </row>
    <row r="90" spans="1:7" ht="110.25">
      <c r="A90" s="96">
        <v>78</v>
      </c>
      <c r="B90" s="31" t="s">
        <v>71</v>
      </c>
      <c r="C90" s="31" t="s">
        <v>72</v>
      </c>
      <c r="D90" s="31">
        <v>16.3</v>
      </c>
      <c r="E90" s="31">
        <v>12</v>
      </c>
      <c r="F90" s="91">
        <v>2</v>
      </c>
      <c r="G90" s="149">
        <f t="shared" si="1"/>
        <v>16.666666666666664</v>
      </c>
    </row>
    <row r="91" spans="1:7" ht="31.5">
      <c r="A91" s="96">
        <v>79</v>
      </c>
      <c r="B91" s="31" t="s">
        <v>271</v>
      </c>
      <c r="C91" s="31" t="s">
        <v>72</v>
      </c>
      <c r="D91" s="31">
        <v>25.06</v>
      </c>
      <c r="E91" s="31">
        <v>12</v>
      </c>
      <c r="F91" s="91">
        <v>3</v>
      </c>
      <c r="G91" s="149">
        <f t="shared" si="1"/>
        <v>25</v>
      </c>
    </row>
    <row r="92" spans="1:7" ht="110.25">
      <c r="A92" s="96">
        <v>80</v>
      </c>
      <c r="B92" s="31" t="s">
        <v>242</v>
      </c>
      <c r="C92" s="31" t="s">
        <v>60</v>
      </c>
      <c r="D92" s="31">
        <v>53.3</v>
      </c>
      <c r="E92" s="31">
        <v>49</v>
      </c>
      <c r="F92" s="91">
        <v>8</v>
      </c>
      <c r="G92" s="149">
        <f t="shared" si="1"/>
        <v>16.326530612244898</v>
      </c>
    </row>
    <row r="93" spans="1:7" ht="63">
      <c r="A93" s="96">
        <v>81</v>
      </c>
      <c r="B93" s="31" t="s">
        <v>189</v>
      </c>
      <c r="C93" s="31" t="s">
        <v>60</v>
      </c>
      <c r="D93" s="31">
        <v>31.89</v>
      </c>
      <c r="E93" s="31">
        <v>20</v>
      </c>
      <c r="F93" s="91">
        <v>5</v>
      </c>
      <c r="G93" s="149">
        <f t="shared" si="1"/>
        <v>25</v>
      </c>
    </row>
    <row r="94" spans="1:7" ht="63">
      <c r="A94" s="96">
        <v>82</v>
      </c>
      <c r="B94" s="31" t="s">
        <v>215</v>
      </c>
      <c r="C94" s="31" t="s">
        <v>60</v>
      </c>
      <c r="D94" s="31">
        <v>14.39</v>
      </c>
      <c r="E94" s="31">
        <v>17</v>
      </c>
      <c r="F94" s="91">
        <v>4</v>
      </c>
      <c r="G94" s="149">
        <f t="shared" si="1"/>
        <v>23.52941176470588</v>
      </c>
    </row>
    <row r="95" spans="1:7" ht="78.75">
      <c r="A95" s="96">
        <v>83</v>
      </c>
      <c r="B95" s="31" t="s">
        <v>163</v>
      </c>
      <c r="C95" s="31" t="s">
        <v>60</v>
      </c>
      <c r="D95" s="31">
        <v>9.49</v>
      </c>
      <c r="E95" s="31">
        <v>23</v>
      </c>
      <c r="F95" s="91">
        <v>2</v>
      </c>
      <c r="G95" s="149">
        <f t="shared" si="1"/>
        <v>8.695652173913043</v>
      </c>
    </row>
    <row r="96" spans="1:7" ht="63">
      <c r="A96" s="96">
        <v>84</v>
      </c>
      <c r="B96" s="31" t="s">
        <v>59</v>
      </c>
      <c r="C96" s="31" t="s">
        <v>60</v>
      </c>
      <c r="D96" s="31">
        <v>24.21</v>
      </c>
      <c r="E96" s="31">
        <v>40</v>
      </c>
      <c r="F96" s="91">
        <v>2</v>
      </c>
      <c r="G96" s="149">
        <f t="shared" si="1"/>
        <v>5</v>
      </c>
    </row>
    <row r="97" spans="1:7" ht="31.5">
      <c r="A97" s="96">
        <v>85</v>
      </c>
      <c r="B97" s="31" t="s">
        <v>271</v>
      </c>
      <c r="C97" s="31" t="s">
        <v>60</v>
      </c>
      <c r="D97" s="31">
        <v>18.100000000000001</v>
      </c>
      <c r="E97" s="31">
        <v>14</v>
      </c>
      <c r="F97" s="91">
        <v>2</v>
      </c>
      <c r="G97" s="149">
        <f t="shared" si="1"/>
        <v>14.285714285714285</v>
      </c>
    </row>
    <row r="98" spans="1:7" ht="110.25">
      <c r="A98" s="96">
        <v>86</v>
      </c>
      <c r="B98" s="31" t="s">
        <v>115</v>
      </c>
      <c r="C98" s="31" t="s">
        <v>116</v>
      </c>
      <c r="D98" s="31">
        <v>169.41</v>
      </c>
      <c r="E98" s="31">
        <v>94</v>
      </c>
      <c r="F98" s="91">
        <v>20</v>
      </c>
      <c r="G98" s="149">
        <f t="shared" si="1"/>
        <v>21.276595744680851</v>
      </c>
    </row>
    <row r="99" spans="1:7" ht="94.5">
      <c r="A99" s="96">
        <v>87</v>
      </c>
      <c r="B99" s="31" t="s">
        <v>180</v>
      </c>
      <c r="C99" s="31" t="s">
        <v>116</v>
      </c>
      <c r="D99" s="31">
        <v>12</v>
      </c>
      <c r="E99" s="31">
        <v>26</v>
      </c>
      <c r="F99" s="91">
        <v>3</v>
      </c>
      <c r="G99" s="149">
        <f t="shared" si="1"/>
        <v>11.538461538461538</v>
      </c>
    </row>
    <row r="100" spans="1:7" ht="31.5">
      <c r="A100" s="96">
        <v>88</v>
      </c>
      <c r="B100" s="31" t="s">
        <v>271</v>
      </c>
      <c r="C100" s="31" t="s">
        <v>116</v>
      </c>
      <c r="D100" s="31">
        <v>95.65</v>
      </c>
      <c r="E100" s="31">
        <v>39</v>
      </c>
      <c r="F100" s="91">
        <v>7</v>
      </c>
      <c r="G100" s="149">
        <f t="shared" si="1"/>
        <v>17.948717948717949</v>
      </c>
    </row>
    <row r="101" spans="1:7" ht="141.75">
      <c r="A101" s="96">
        <v>89</v>
      </c>
      <c r="B101" s="31" t="s">
        <v>234</v>
      </c>
      <c r="C101" s="31" t="s">
        <v>202</v>
      </c>
      <c r="D101" s="31">
        <v>50</v>
      </c>
      <c r="E101" s="31">
        <v>43</v>
      </c>
      <c r="F101" s="91">
        <v>4</v>
      </c>
      <c r="G101" s="149">
        <f t="shared" si="1"/>
        <v>9.3023255813953494</v>
      </c>
    </row>
    <row r="102" spans="1:7" ht="94.5">
      <c r="A102" s="96">
        <v>90</v>
      </c>
      <c r="B102" s="31" t="s">
        <v>201</v>
      </c>
      <c r="C102" s="31" t="s">
        <v>202</v>
      </c>
      <c r="D102" s="31">
        <v>2.61</v>
      </c>
      <c r="E102" s="31">
        <v>5</v>
      </c>
      <c r="F102" s="91">
        <v>1</v>
      </c>
      <c r="G102" s="149">
        <f t="shared" si="1"/>
        <v>20</v>
      </c>
    </row>
    <row r="103" spans="1:7" ht="94.5">
      <c r="A103" s="96">
        <v>91</v>
      </c>
      <c r="B103" s="31" t="s">
        <v>233</v>
      </c>
      <c r="C103" s="31" t="s">
        <v>202</v>
      </c>
      <c r="D103" s="31">
        <v>15.99</v>
      </c>
      <c r="E103" s="31">
        <v>28</v>
      </c>
      <c r="F103" s="91">
        <v>2</v>
      </c>
      <c r="G103" s="149">
        <f t="shared" si="1"/>
        <v>7.1428571428571423</v>
      </c>
    </row>
    <row r="104" spans="1:7" ht="63">
      <c r="A104" s="96">
        <v>92</v>
      </c>
      <c r="B104" s="31" t="s">
        <v>232</v>
      </c>
      <c r="C104" s="31" t="s">
        <v>202</v>
      </c>
      <c r="D104" s="31">
        <v>9.3800000000000008</v>
      </c>
      <c r="E104" s="31">
        <v>18</v>
      </c>
      <c r="F104" s="91">
        <v>2</v>
      </c>
      <c r="G104" s="149">
        <f t="shared" si="1"/>
        <v>11.111111111111111</v>
      </c>
    </row>
    <row r="105" spans="1:7" ht="110.25">
      <c r="A105" s="96">
        <v>93</v>
      </c>
      <c r="B105" s="31" t="s">
        <v>264</v>
      </c>
      <c r="C105" s="31" t="s">
        <v>202</v>
      </c>
      <c r="D105" s="31">
        <v>23.3</v>
      </c>
      <c r="E105" s="31">
        <v>20</v>
      </c>
      <c r="F105" s="91">
        <v>1</v>
      </c>
      <c r="G105" s="149">
        <f t="shared" si="1"/>
        <v>5</v>
      </c>
    </row>
    <row r="106" spans="1:7" ht="31.5">
      <c r="A106" s="96">
        <v>94</v>
      </c>
      <c r="B106" s="31" t="s">
        <v>271</v>
      </c>
      <c r="C106" s="31" t="s">
        <v>202</v>
      </c>
      <c r="D106" s="31">
        <v>10.210000000000001</v>
      </c>
      <c r="E106" s="31">
        <v>4</v>
      </c>
      <c r="F106" s="91">
        <v>1</v>
      </c>
      <c r="G106" s="149">
        <f t="shared" si="1"/>
        <v>25</v>
      </c>
    </row>
    <row r="107" spans="1:7" ht="110.25">
      <c r="A107" s="96">
        <v>95</v>
      </c>
      <c r="B107" s="31" t="s">
        <v>225</v>
      </c>
      <c r="C107" s="31" t="s">
        <v>119</v>
      </c>
      <c r="D107" s="31">
        <v>91.9</v>
      </c>
      <c r="E107" s="31">
        <v>82</v>
      </c>
      <c r="F107" s="91">
        <v>13</v>
      </c>
      <c r="G107" s="149">
        <f t="shared" si="1"/>
        <v>15.853658536585366</v>
      </c>
    </row>
    <row r="108" spans="1:7" ht="63">
      <c r="A108" s="96">
        <v>96</v>
      </c>
      <c r="B108" s="31" t="s">
        <v>131</v>
      </c>
      <c r="C108" s="31" t="s">
        <v>119</v>
      </c>
      <c r="D108" s="31">
        <v>6.7</v>
      </c>
      <c r="E108" s="31">
        <v>22</v>
      </c>
      <c r="F108" s="91">
        <v>2</v>
      </c>
      <c r="G108" s="149">
        <f t="shared" si="1"/>
        <v>9.0909090909090917</v>
      </c>
    </row>
    <row r="109" spans="1:7" ht="78.75">
      <c r="A109" s="96">
        <v>97</v>
      </c>
      <c r="B109" s="31" t="s">
        <v>247</v>
      </c>
      <c r="C109" s="31" t="s">
        <v>119</v>
      </c>
      <c r="D109" s="31">
        <v>12.35</v>
      </c>
      <c r="E109" s="31">
        <v>20</v>
      </c>
      <c r="F109" s="91">
        <v>4</v>
      </c>
      <c r="G109" s="149">
        <f t="shared" si="1"/>
        <v>20</v>
      </c>
    </row>
    <row r="110" spans="1:7" ht="126">
      <c r="A110" s="96">
        <v>98</v>
      </c>
      <c r="B110" s="31" t="s">
        <v>246</v>
      </c>
      <c r="C110" s="31" t="s">
        <v>119</v>
      </c>
      <c r="D110" s="31">
        <v>18.600000000000001</v>
      </c>
      <c r="E110" s="31">
        <v>15</v>
      </c>
      <c r="F110" s="91">
        <v>2</v>
      </c>
      <c r="G110" s="149">
        <f t="shared" si="1"/>
        <v>13.333333333333334</v>
      </c>
    </row>
    <row r="111" spans="1:7" ht="63">
      <c r="A111" s="96">
        <v>99</v>
      </c>
      <c r="B111" s="31" t="s">
        <v>227</v>
      </c>
      <c r="C111" s="31" t="s">
        <v>119</v>
      </c>
      <c r="D111" s="31">
        <v>12.38</v>
      </c>
      <c r="E111" s="31">
        <v>24</v>
      </c>
      <c r="F111" s="91">
        <v>3</v>
      </c>
      <c r="G111" s="149">
        <f t="shared" si="1"/>
        <v>12.5</v>
      </c>
    </row>
    <row r="112" spans="1:7" ht="78.75">
      <c r="A112" s="96">
        <v>100</v>
      </c>
      <c r="B112" s="31" t="s">
        <v>118</v>
      </c>
      <c r="C112" s="31" t="s">
        <v>119</v>
      </c>
      <c r="D112" s="31">
        <v>4.83</v>
      </c>
      <c r="E112" s="31">
        <v>12</v>
      </c>
      <c r="F112" s="91">
        <v>3</v>
      </c>
      <c r="G112" s="149">
        <f t="shared" si="1"/>
        <v>25</v>
      </c>
    </row>
    <row r="113" spans="1:7" ht="90">
      <c r="A113" s="96">
        <v>101</v>
      </c>
      <c r="B113" s="107" t="s">
        <v>287</v>
      </c>
      <c r="C113" s="31" t="s">
        <v>119</v>
      </c>
      <c r="D113" s="31">
        <v>12.5</v>
      </c>
      <c r="E113" s="31">
        <v>32</v>
      </c>
      <c r="F113" s="91">
        <v>5</v>
      </c>
      <c r="G113" s="149">
        <f t="shared" si="1"/>
        <v>15.625</v>
      </c>
    </row>
    <row r="114" spans="1:7" ht="31.5">
      <c r="A114" s="96">
        <v>102</v>
      </c>
      <c r="B114" s="31" t="s">
        <v>271</v>
      </c>
      <c r="C114" s="31" t="s">
        <v>119</v>
      </c>
      <c r="D114" s="31">
        <v>19.350000000000001</v>
      </c>
      <c r="E114" s="31">
        <v>20</v>
      </c>
      <c r="F114" s="91">
        <v>3</v>
      </c>
      <c r="G114" s="149">
        <f t="shared" si="1"/>
        <v>15</v>
      </c>
    </row>
    <row r="115" spans="1:7" ht="110.25">
      <c r="A115" s="96">
        <v>103</v>
      </c>
      <c r="B115" s="31" t="s">
        <v>154</v>
      </c>
      <c r="C115" s="31" t="s">
        <v>66</v>
      </c>
      <c r="D115" s="31">
        <v>37.6</v>
      </c>
      <c r="E115" s="31">
        <v>28</v>
      </c>
      <c r="F115" s="91">
        <v>4</v>
      </c>
      <c r="G115" s="149">
        <f t="shared" si="1"/>
        <v>14.285714285714285</v>
      </c>
    </row>
    <row r="116" spans="1:7" ht="63">
      <c r="A116" s="96">
        <v>104</v>
      </c>
      <c r="B116" s="31" t="s">
        <v>156</v>
      </c>
      <c r="C116" s="31" t="s">
        <v>66</v>
      </c>
      <c r="D116" s="31">
        <v>16</v>
      </c>
      <c r="E116" s="31">
        <v>15</v>
      </c>
      <c r="F116" s="91">
        <v>3</v>
      </c>
      <c r="G116" s="149">
        <f t="shared" si="1"/>
        <v>20</v>
      </c>
    </row>
    <row r="117" spans="1:7" ht="63">
      <c r="A117" s="96">
        <v>105</v>
      </c>
      <c r="B117" s="31" t="s">
        <v>157</v>
      </c>
      <c r="C117" s="31" t="s">
        <v>66</v>
      </c>
      <c r="D117" s="31">
        <v>6.6</v>
      </c>
      <c r="E117" s="31">
        <v>12</v>
      </c>
      <c r="F117" s="91">
        <v>2</v>
      </c>
      <c r="G117" s="149">
        <f t="shared" si="1"/>
        <v>16.666666666666664</v>
      </c>
    </row>
    <row r="118" spans="1:7" ht="141.75">
      <c r="A118" s="96">
        <v>106</v>
      </c>
      <c r="B118" s="31" t="s">
        <v>155</v>
      </c>
      <c r="C118" s="31" t="s">
        <v>66</v>
      </c>
      <c r="D118" s="31">
        <v>22.1</v>
      </c>
      <c r="E118" s="31">
        <v>21</v>
      </c>
      <c r="F118" s="91">
        <v>3</v>
      </c>
      <c r="G118" s="149">
        <f t="shared" si="1"/>
        <v>14.285714285714285</v>
      </c>
    </row>
    <row r="119" spans="1:7" ht="141.75">
      <c r="A119" s="96">
        <v>107</v>
      </c>
      <c r="B119" s="31" t="s">
        <v>140</v>
      </c>
      <c r="C119" s="31" t="s">
        <v>66</v>
      </c>
      <c r="D119" s="31">
        <v>8</v>
      </c>
      <c r="E119" s="31">
        <v>11</v>
      </c>
      <c r="F119" s="91">
        <v>1</v>
      </c>
      <c r="G119" s="149">
        <f t="shared" si="1"/>
        <v>9.0909090909090917</v>
      </c>
    </row>
    <row r="120" spans="1:7" ht="63">
      <c r="A120" s="96">
        <v>108</v>
      </c>
      <c r="B120" s="31" t="s">
        <v>171</v>
      </c>
      <c r="C120" s="31" t="s">
        <v>66</v>
      </c>
      <c r="D120" s="31">
        <v>18.899999999999999</v>
      </c>
      <c r="E120" s="31">
        <v>15</v>
      </c>
      <c r="F120" s="91">
        <v>3</v>
      </c>
      <c r="G120" s="149">
        <f t="shared" si="1"/>
        <v>20</v>
      </c>
    </row>
    <row r="121" spans="1:7" ht="63">
      <c r="A121" s="96">
        <v>109</v>
      </c>
      <c r="B121" s="31" t="s">
        <v>158</v>
      </c>
      <c r="C121" s="31" t="s">
        <v>66</v>
      </c>
      <c r="D121" s="31">
        <v>39.5</v>
      </c>
      <c r="E121" s="31">
        <v>12</v>
      </c>
      <c r="F121" s="91">
        <v>3</v>
      </c>
      <c r="G121" s="149">
        <f t="shared" si="1"/>
        <v>25</v>
      </c>
    </row>
    <row r="122" spans="1:7" ht="63">
      <c r="A122" s="96">
        <v>110</v>
      </c>
      <c r="B122" s="31" t="s">
        <v>65</v>
      </c>
      <c r="C122" s="31" t="s">
        <v>66</v>
      </c>
      <c r="D122" s="31">
        <v>6.89</v>
      </c>
      <c r="E122" s="31">
        <v>14</v>
      </c>
      <c r="F122" s="91">
        <v>3</v>
      </c>
      <c r="G122" s="149">
        <f t="shared" si="1"/>
        <v>21.428571428571427</v>
      </c>
    </row>
    <row r="123" spans="1:7" ht="126">
      <c r="A123" s="96">
        <v>111</v>
      </c>
      <c r="B123" s="31" t="s">
        <v>241</v>
      </c>
      <c r="C123" s="31" t="s">
        <v>66</v>
      </c>
      <c r="D123" s="31">
        <v>19.89</v>
      </c>
      <c r="E123" s="31">
        <v>14</v>
      </c>
      <c r="F123" s="91">
        <v>1</v>
      </c>
      <c r="G123" s="149">
        <f t="shared" si="1"/>
        <v>7.1428571428571423</v>
      </c>
    </row>
    <row r="124" spans="1:7" ht="94.5">
      <c r="A124" s="96">
        <v>112</v>
      </c>
      <c r="B124" s="31" t="s">
        <v>122</v>
      </c>
      <c r="C124" s="31" t="s">
        <v>66</v>
      </c>
      <c r="D124" s="31">
        <v>7.43</v>
      </c>
      <c r="E124" s="31">
        <v>12</v>
      </c>
      <c r="F124" s="91">
        <v>3</v>
      </c>
      <c r="G124" s="149">
        <f t="shared" si="1"/>
        <v>25</v>
      </c>
    </row>
    <row r="125" spans="1:7" ht="31.5">
      <c r="A125" s="96">
        <v>113</v>
      </c>
      <c r="B125" s="31" t="s">
        <v>271</v>
      </c>
      <c r="C125" s="31" t="s">
        <v>66</v>
      </c>
      <c r="D125" s="31">
        <v>58.7</v>
      </c>
      <c r="E125" s="31">
        <v>24</v>
      </c>
      <c r="F125" s="91">
        <v>3</v>
      </c>
      <c r="G125" s="149">
        <f t="shared" si="1"/>
        <v>12.5</v>
      </c>
    </row>
    <row r="126" spans="1:7" ht="110.25">
      <c r="A126" s="96">
        <v>114</v>
      </c>
      <c r="B126" s="31" t="s">
        <v>198</v>
      </c>
      <c r="C126" s="31" t="s">
        <v>199</v>
      </c>
      <c r="D126" s="31">
        <v>124.7</v>
      </c>
      <c r="E126" s="31">
        <v>65</v>
      </c>
      <c r="F126" s="91">
        <v>20</v>
      </c>
      <c r="G126" s="149">
        <f t="shared" si="1"/>
        <v>30.76923076923077</v>
      </c>
    </row>
    <row r="127" spans="1:7" ht="141.75">
      <c r="A127" s="96">
        <v>115</v>
      </c>
      <c r="B127" s="31" t="s">
        <v>240</v>
      </c>
      <c r="C127" s="31" t="s">
        <v>199</v>
      </c>
      <c r="D127" s="31">
        <v>128.9</v>
      </c>
      <c r="E127" s="31">
        <v>42</v>
      </c>
      <c r="F127" s="91">
        <v>3</v>
      </c>
      <c r="G127" s="149">
        <f t="shared" si="1"/>
        <v>7.1428571428571423</v>
      </c>
    </row>
    <row r="128" spans="1:7" ht="31.5">
      <c r="A128" s="96">
        <v>116</v>
      </c>
      <c r="B128" s="31" t="s">
        <v>271</v>
      </c>
      <c r="C128" s="31" t="s">
        <v>199</v>
      </c>
      <c r="D128" s="31">
        <v>33.42</v>
      </c>
      <c r="E128" s="31">
        <v>15</v>
      </c>
      <c r="F128" s="91">
        <v>3</v>
      </c>
      <c r="G128" s="149">
        <f t="shared" si="1"/>
        <v>20</v>
      </c>
    </row>
    <row r="129" spans="1:7" ht="110.25">
      <c r="A129" s="96">
        <v>117</v>
      </c>
      <c r="B129" s="31" t="s">
        <v>162</v>
      </c>
      <c r="C129" s="31" t="s">
        <v>52</v>
      </c>
      <c r="D129" s="31">
        <v>81.5</v>
      </c>
      <c r="E129" s="31">
        <v>94</v>
      </c>
      <c r="F129" s="91">
        <v>9</v>
      </c>
      <c r="G129" s="149">
        <f t="shared" si="1"/>
        <v>9.5744680851063837</v>
      </c>
    </row>
    <row r="130" spans="1:7" ht="94.5">
      <c r="A130" s="96">
        <v>118</v>
      </c>
      <c r="B130" s="31" t="s">
        <v>221</v>
      </c>
      <c r="C130" s="31" t="s">
        <v>52</v>
      </c>
      <c r="D130" s="31">
        <v>18.2</v>
      </c>
      <c r="E130" s="31">
        <v>31</v>
      </c>
      <c r="F130" s="91">
        <v>3</v>
      </c>
      <c r="G130" s="149">
        <f t="shared" si="1"/>
        <v>9.67741935483871</v>
      </c>
    </row>
    <row r="131" spans="1:7" ht="78.75">
      <c r="A131" s="96">
        <v>119</v>
      </c>
      <c r="B131" s="31" t="s">
        <v>220</v>
      </c>
      <c r="C131" s="31" t="s">
        <v>52</v>
      </c>
      <c r="D131" s="31">
        <v>20.100000000000001</v>
      </c>
      <c r="E131" s="31">
        <v>36</v>
      </c>
      <c r="F131" s="91">
        <v>3</v>
      </c>
      <c r="G131" s="149">
        <f t="shared" si="1"/>
        <v>8.3333333333333321</v>
      </c>
    </row>
    <row r="132" spans="1:7" ht="94.5">
      <c r="A132" s="96">
        <v>120</v>
      </c>
      <c r="B132" s="31" t="s">
        <v>178</v>
      </c>
      <c r="C132" s="31" t="s">
        <v>52</v>
      </c>
      <c r="D132" s="31">
        <v>12</v>
      </c>
      <c r="E132" s="31">
        <v>26</v>
      </c>
      <c r="F132" s="91">
        <v>4</v>
      </c>
      <c r="G132" s="149">
        <f t="shared" si="1"/>
        <v>15.384615384615385</v>
      </c>
    </row>
    <row r="133" spans="1:7" ht="63">
      <c r="A133" s="96">
        <v>121</v>
      </c>
      <c r="B133" s="31" t="s">
        <v>165</v>
      </c>
      <c r="C133" s="31" t="s">
        <v>52</v>
      </c>
      <c r="D133" s="31">
        <v>9.9499999999999993</v>
      </c>
      <c r="E133" s="31">
        <v>18</v>
      </c>
      <c r="F133" s="91">
        <v>2</v>
      </c>
      <c r="G133" s="149">
        <f t="shared" si="1"/>
        <v>11.111111111111111</v>
      </c>
    </row>
    <row r="134" spans="1:7" ht="94.5">
      <c r="A134" s="96">
        <v>122</v>
      </c>
      <c r="B134" s="31" t="s">
        <v>263</v>
      </c>
      <c r="C134" s="31" t="s">
        <v>52</v>
      </c>
      <c r="D134" s="31">
        <v>10</v>
      </c>
      <c r="E134" s="31">
        <v>23</v>
      </c>
      <c r="F134" s="91">
        <v>2</v>
      </c>
      <c r="G134" s="149">
        <f t="shared" si="1"/>
        <v>8.695652173913043</v>
      </c>
    </row>
    <row r="135" spans="1:7" ht="63">
      <c r="A135" s="96">
        <v>123</v>
      </c>
      <c r="B135" s="31" t="s">
        <v>164</v>
      </c>
      <c r="C135" s="31" t="s">
        <v>52</v>
      </c>
      <c r="D135" s="31">
        <v>18.5</v>
      </c>
      <c r="E135" s="31">
        <v>24</v>
      </c>
      <c r="F135" s="91">
        <v>2</v>
      </c>
      <c r="G135" s="149">
        <f t="shared" si="1"/>
        <v>8.3333333333333321</v>
      </c>
    </row>
    <row r="136" spans="1:7" ht="94.5">
      <c r="A136" s="96">
        <v>124</v>
      </c>
      <c r="B136" s="31" t="s">
        <v>203</v>
      </c>
      <c r="C136" s="31" t="s">
        <v>52</v>
      </c>
      <c r="D136" s="31">
        <v>2.6</v>
      </c>
      <c r="E136" s="31">
        <v>10</v>
      </c>
      <c r="F136" s="91">
        <v>1</v>
      </c>
      <c r="G136" s="149">
        <f t="shared" si="1"/>
        <v>10</v>
      </c>
    </row>
    <row r="137" spans="1:7" ht="110.25">
      <c r="A137" s="96">
        <v>125</v>
      </c>
      <c r="B137" s="31" t="s">
        <v>161</v>
      </c>
      <c r="C137" s="31" t="s">
        <v>52</v>
      </c>
      <c r="D137" s="31">
        <v>19.89</v>
      </c>
      <c r="E137" s="31">
        <v>25</v>
      </c>
      <c r="F137" s="91">
        <v>2</v>
      </c>
      <c r="G137" s="149">
        <f t="shared" si="1"/>
        <v>8</v>
      </c>
    </row>
    <row r="138" spans="1:7" ht="94.5">
      <c r="A138" s="96">
        <v>126</v>
      </c>
      <c r="B138" s="31" t="s">
        <v>128</v>
      </c>
      <c r="C138" s="31" t="s">
        <v>52</v>
      </c>
      <c r="D138" s="31">
        <v>3.2</v>
      </c>
      <c r="E138" s="31">
        <v>7</v>
      </c>
      <c r="F138" s="91">
        <v>2</v>
      </c>
      <c r="G138" s="149">
        <f t="shared" si="1"/>
        <v>28.571428571428569</v>
      </c>
    </row>
    <row r="139" spans="1:7" ht="78.75">
      <c r="A139" s="96">
        <v>127</v>
      </c>
      <c r="B139" s="31" t="s">
        <v>51</v>
      </c>
      <c r="C139" s="31" t="s">
        <v>52</v>
      </c>
      <c r="D139" s="31">
        <v>10.48</v>
      </c>
      <c r="E139" s="31">
        <v>25</v>
      </c>
      <c r="F139" s="91">
        <v>4</v>
      </c>
      <c r="G139" s="149">
        <f t="shared" si="1"/>
        <v>16</v>
      </c>
    </row>
    <row r="140" spans="1:7" ht="31.5">
      <c r="A140" s="96">
        <v>128</v>
      </c>
      <c r="B140" s="31" t="s">
        <v>271</v>
      </c>
      <c r="C140" s="31" t="s">
        <v>52</v>
      </c>
      <c r="D140" s="31">
        <v>22.81</v>
      </c>
      <c r="E140" s="31">
        <v>18</v>
      </c>
      <c r="F140" s="91">
        <v>2</v>
      </c>
      <c r="G140" s="149">
        <f t="shared" si="1"/>
        <v>11.111111111111111</v>
      </c>
    </row>
    <row r="141" spans="1:7" ht="141.75">
      <c r="A141" s="96">
        <v>129</v>
      </c>
      <c r="B141" s="31" t="s">
        <v>197</v>
      </c>
      <c r="C141" s="31" t="s">
        <v>151</v>
      </c>
      <c r="D141" s="31">
        <v>101</v>
      </c>
      <c r="E141" s="31">
        <v>30</v>
      </c>
      <c r="F141" s="91">
        <v>8</v>
      </c>
      <c r="G141" s="149">
        <f t="shared" ref="G141:G190" si="2">F141/E141*100</f>
        <v>26.666666666666668</v>
      </c>
    </row>
    <row r="142" spans="1:7" ht="31.5">
      <c r="A142" s="96">
        <v>130</v>
      </c>
      <c r="B142" s="31" t="s">
        <v>271</v>
      </c>
      <c r="C142" s="31" t="s">
        <v>151</v>
      </c>
      <c r="D142" s="31">
        <v>22.6</v>
      </c>
      <c r="E142" s="31">
        <v>9</v>
      </c>
      <c r="F142" s="91">
        <v>1</v>
      </c>
      <c r="G142" s="149">
        <f t="shared" si="2"/>
        <v>11.111111111111111</v>
      </c>
    </row>
    <row r="143" spans="1:7" ht="94.5">
      <c r="A143" s="96">
        <v>131</v>
      </c>
      <c r="B143" s="31" t="s">
        <v>216</v>
      </c>
      <c r="C143" s="18" t="s">
        <v>11</v>
      </c>
      <c r="D143" s="31">
        <v>51.57</v>
      </c>
      <c r="E143" s="31">
        <v>5</v>
      </c>
      <c r="F143" s="91">
        <v>1</v>
      </c>
      <c r="G143" s="149">
        <f t="shared" si="2"/>
        <v>20</v>
      </c>
    </row>
    <row r="144" spans="1:7" ht="94.5">
      <c r="A144" s="96">
        <v>132</v>
      </c>
      <c r="B144" s="31" t="s">
        <v>195</v>
      </c>
      <c r="C144" s="18" t="s">
        <v>11</v>
      </c>
      <c r="D144" s="31">
        <v>64.599999999999994</v>
      </c>
      <c r="E144" s="31">
        <v>35</v>
      </c>
      <c r="F144" s="91">
        <v>3</v>
      </c>
      <c r="G144" s="149">
        <f t="shared" si="2"/>
        <v>8.5714285714285712</v>
      </c>
    </row>
    <row r="145" spans="1:7" ht="78.75">
      <c r="A145" s="96">
        <v>133</v>
      </c>
      <c r="B145" s="5" t="s">
        <v>129</v>
      </c>
      <c r="C145" s="18" t="s">
        <v>11</v>
      </c>
      <c r="D145" s="14">
        <v>15.84</v>
      </c>
      <c r="E145" s="31">
        <v>6</v>
      </c>
      <c r="F145" s="91">
        <v>2</v>
      </c>
      <c r="G145" s="149">
        <v>30</v>
      </c>
    </row>
    <row r="146" spans="1:7" ht="63">
      <c r="A146" s="96">
        <v>134</v>
      </c>
      <c r="B146" s="31" t="s">
        <v>97</v>
      </c>
      <c r="C146" s="31" t="s">
        <v>11</v>
      </c>
      <c r="D146" s="31">
        <v>10.48</v>
      </c>
      <c r="E146" s="31">
        <v>14</v>
      </c>
      <c r="F146" s="91">
        <v>4</v>
      </c>
      <c r="G146" s="149">
        <f t="shared" si="2"/>
        <v>28.571428571428569</v>
      </c>
    </row>
    <row r="147" spans="1:7" ht="63">
      <c r="A147" s="96">
        <v>135</v>
      </c>
      <c r="B147" s="5" t="s">
        <v>117</v>
      </c>
      <c r="C147" s="18" t="s">
        <v>11</v>
      </c>
      <c r="D147" s="14">
        <v>14.56</v>
      </c>
      <c r="E147" s="31">
        <v>7</v>
      </c>
      <c r="F147" s="91">
        <v>2</v>
      </c>
      <c r="G147" s="149">
        <f t="shared" si="2"/>
        <v>28.571428571428569</v>
      </c>
    </row>
    <row r="148" spans="1:7" ht="63">
      <c r="A148" s="96">
        <v>136</v>
      </c>
      <c r="B148" s="5" t="s">
        <v>212</v>
      </c>
      <c r="C148" s="18" t="s">
        <v>11</v>
      </c>
      <c r="D148" s="14">
        <v>11.4</v>
      </c>
      <c r="E148" s="31">
        <v>13</v>
      </c>
      <c r="F148" s="91">
        <v>2</v>
      </c>
      <c r="G148" s="149">
        <f t="shared" si="2"/>
        <v>15.384615384615385</v>
      </c>
    </row>
    <row r="149" spans="1:7" ht="63">
      <c r="A149" s="96">
        <v>137</v>
      </c>
      <c r="B149" s="5" t="s">
        <v>213</v>
      </c>
      <c r="C149" s="18" t="s">
        <v>11</v>
      </c>
      <c r="D149" s="14">
        <v>15.51</v>
      </c>
      <c r="E149" s="31">
        <v>6</v>
      </c>
      <c r="F149" s="91">
        <v>1</v>
      </c>
      <c r="G149" s="149">
        <f t="shared" si="2"/>
        <v>16.666666666666664</v>
      </c>
    </row>
    <row r="150" spans="1:7" ht="63">
      <c r="A150" s="96">
        <v>138</v>
      </c>
      <c r="B150" s="5" t="s">
        <v>103</v>
      </c>
      <c r="C150" s="18" t="s">
        <v>11</v>
      </c>
      <c r="D150" s="14">
        <v>12.95</v>
      </c>
      <c r="E150" s="31">
        <v>5</v>
      </c>
      <c r="F150" s="91">
        <v>1</v>
      </c>
      <c r="G150" s="149">
        <f t="shared" si="2"/>
        <v>20</v>
      </c>
    </row>
    <row r="151" spans="1:7" ht="141.75">
      <c r="A151" s="96">
        <v>139</v>
      </c>
      <c r="B151" s="5" t="s">
        <v>148</v>
      </c>
      <c r="C151" s="18" t="s">
        <v>149</v>
      </c>
      <c r="D151" s="14">
        <v>81.61</v>
      </c>
      <c r="E151" s="31">
        <v>51</v>
      </c>
      <c r="F151" s="91">
        <v>15</v>
      </c>
      <c r="G151" s="149">
        <f t="shared" si="2"/>
        <v>29.411764705882355</v>
      </c>
    </row>
    <row r="152" spans="1:7" ht="94.5">
      <c r="A152" s="96">
        <v>140</v>
      </c>
      <c r="B152" s="5" t="s">
        <v>217</v>
      </c>
      <c r="C152" s="18" t="s">
        <v>149</v>
      </c>
      <c r="D152" s="14">
        <v>40.770000000000003</v>
      </c>
      <c r="E152" s="31">
        <v>29</v>
      </c>
      <c r="F152" s="91">
        <v>3</v>
      </c>
      <c r="G152" s="149">
        <f t="shared" si="2"/>
        <v>10.344827586206897</v>
      </c>
    </row>
    <row r="153" spans="1:7" ht="63">
      <c r="A153" s="96">
        <v>141</v>
      </c>
      <c r="B153" s="5" t="s">
        <v>182</v>
      </c>
      <c r="C153" s="18" t="s">
        <v>149</v>
      </c>
      <c r="D153" s="14">
        <v>17.899999999999999</v>
      </c>
      <c r="E153" s="31">
        <v>16</v>
      </c>
      <c r="F153" s="91">
        <v>2</v>
      </c>
      <c r="G153" s="149">
        <f t="shared" si="2"/>
        <v>12.5</v>
      </c>
    </row>
    <row r="154" spans="1:7" ht="31.5">
      <c r="A154" s="96">
        <v>142</v>
      </c>
      <c r="B154" s="5" t="s">
        <v>271</v>
      </c>
      <c r="C154" s="18" t="s">
        <v>149</v>
      </c>
      <c r="D154" s="14">
        <v>19.489999999999998</v>
      </c>
      <c r="E154" s="31">
        <v>16</v>
      </c>
      <c r="F154" s="91">
        <v>3</v>
      </c>
      <c r="G154" s="149">
        <f t="shared" si="2"/>
        <v>18.75</v>
      </c>
    </row>
    <row r="155" spans="1:7" ht="110.25">
      <c r="A155" s="96">
        <v>143</v>
      </c>
      <c r="B155" s="5" t="s">
        <v>208</v>
      </c>
      <c r="C155" s="18" t="s">
        <v>209</v>
      </c>
      <c r="D155" s="14">
        <v>117.7</v>
      </c>
      <c r="E155" s="31">
        <v>85</v>
      </c>
      <c r="F155" s="91">
        <v>17</v>
      </c>
      <c r="G155" s="149">
        <f t="shared" si="2"/>
        <v>20</v>
      </c>
    </row>
    <row r="156" spans="1:7" ht="78.75">
      <c r="A156" s="96">
        <v>144</v>
      </c>
      <c r="B156" s="5" t="s">
        <v>218</v>
      </c>
      <c r="C156" s="18" t="s">
        <v>209</v>
      </c>
      <c r="D156" s="14">
        <v>27.11</v>
      </c>
      <c r="E156" s="31">
        <v>19</v>
      </c>
      <c r="F156" s="91">
        <v>2</v>
      </c>
      <c r="G156" s="149">
        <f t="shared" si="2"/>
        <v>10.526315789473683</v>
      </c>
    </row>
    <row r="157" spans="1:7" ht="31.5">
      <c r="A157" s="96">
        <v>145</v>
      </c>
      <c r="B157" s="5" t="s">
        <v>271</v>
      </c>
      <c r="C157" s="18" t="s">
        <v>209</v>
      </c>
      <c r="D157" s="14">
        <v>44.9</v>
      </c>
      <c r="E157" s="31">
        <v>37</v>
      </c>
      <c r="F157" s="91">
        <v>2</v>
      </c>
      <c r="G157" s="149">
        <f t="shared" si="2"/>
        <v>5.4054054054054053</v>
      </c>
    </row>
    <row r="158" spans="1:7" ht="141.75">
      <c r="A158" s="96">
        <v>146</v>
      </c>
      <c r="B158" s="31" t="s">
        <v>240</v>
      </c>
      <c r="C158" s="18" t="s">
        <v>209</v>
      </c>
      <c r="D158" s="14">
        <v>127.3</v>
      </c>
      <c r="E158" s="31">
        <v>39</v>
      </c>
      <c r="F158" s="91">
        <v>2</v>
      </c>
      <c r="G158" s="149">
        <f t="shared" si="2"/>
        <v>5.1282051282051277</v>
      </c>
    </row>
    <row r="159" spans="1:7" ht="63">
      <c r="A159" s="96">
        <v>147</v>
      </c>
      <c r="B159" s="5" t="s">
        <v>101</v>
      </c>
      <c r="C159" s="18" t="s">
        <v>78</v>
      </c>
      <c r="D159" s="14">
        <v>15.9</v>
      </c>
      <c r="E159" s="31">
        <v>16</v>
      </c>
      <c r="F159" s="91">
        <v>2</v>
      </c>
      <c r="G159" s="149">
        <f t="shared" si="2"/>
        <v>12.5</v>
      </c>
    </row>
    <row r="160" spans="1:7" ht="60">
      <c r="A160" s="96">
        <v>148</v>
      </c>
      <c r="B160" s="142" t="s">
        <v>311</v>
      </c>
      <c r="C160" s="31" t="s">
        <v>312</v>
      </c>
      <c r="D160" s="14">
        <v>23.14</v>
      </c>
      <c r="E160" s="31">
        <v>7</v>
      </c>
      <c r="F160" s="91">
        <v>1</v>
      </c>
      <c r="G160" s="149">
        <f t="shared" si="2"/>
        <v>14.285714285714285</v>
      </c>
    </row>
    <row r="161" spans="1:7" ht="110.25">
      <c r="A161" s="96">
        <v>149</v>
      </c>
      <c r="B161" s="5" t="s">
        <v>204</v>
      </c>
      <c r="C161" s="18" t="s">
        <v>47</v>
      </c>
      <c r="D161" s="14">
        <v>6.2</v>
      </c>
      <c r="E161" s="31">
        <v>4</v>
      </c>
      <c r="F161" s="91">
        <v>1</v>
      </c>
      <c r="G161" s="149">
        <f t="shared" si="2"/>
        <v>25</v>
      </c>
    </row>
    <row r="162" spans="1:7" ht="110.25">
      <c r="A162" s="96">
        <v>150</v>
      </c>
      <c r="B162" s="5" t="s">
        <v>139</v>
      </c>
      <c r="C162" s="18" t="s">
        <v>47</v>
      </c>
      <c r="D162" s="14">
        <v>84.65</v>
      </c>
      <c r="E162" s="31">
        <v>37</v>
      </c>
      <c r="F162" s="91">
        <v>2</v>
      </c>
      <c r="G162" s="149">
        <f t="shared" si="2"/>
        <v>5.4054054054054053</v>
      </c>
    </row>
    <row r="163" spans="1:7" ht="78.75">
      <c r="A163" s="96">
        <v>151</v>
      </c>
      <c r="B163" s="5" t="s">
        <v>145</v>
      </c>
      <c r="C163" s="18" t="s">
        <v>47</v>
      </c>
      <c r="D163" s="14">
        <v>16.04</v>
      </c>
      <c r="E163" s="31">
        <v>12</v>
      </c>
      <c r="F163" s="91">
        <v>1</v>
      </c>
      <c r="G163" s="149">
        <f t="shared" si="2"/>
        <v>8.3333333333333321</v>
      </c>
    </row>
    <row r="164" spans="1:7" ht="63">
      <c r="A164" s="96">
        <v>152</v>
      </c>
      <c r="B164" s="5" t="s">
        <v>46</v>
      </c>
      <c r="C164" s="18" t="s">
        <v>47</v>
      </c>
      <c r="D164" s="14">
        <v>18.5</v>
      </c>
      <c r="E164" s="31">
        <v>24</v>
      </c>
      <c r="F164" s="92">
        <v>1</v>
      </c>
      <c r="G164" s="149">
        <f t="shared" si="2"/>
        <v>4.1666666666666661</v>
      </c>
    </row>
    <row r="165" spans="1:7" ht="31.5">
      <c r="A165" s="96">
        <v>153</v>
      </c>
      <c r="B165" s="5" t="s">
        <v>271</v>
      </c>
      <c r="C165" s="18" t="s">
        <v>47</v>
      </c>
      <c r="D165" s="14">
        <v>25.52</v>
      </c>
      <c r="E165" s="31">
        <v>11</v>
      </c>
      <c r="F165" s="92">
        <v>1</v>
      </c>
      <c r="G165" s="149">
        <f t="shared" si="2"/>
        <v>9.0909090909090917</v>
      </c>
    </row>
    <row r="166" spans="1:7" ht="110.25">
      <c r="A166" s="96">
        <v>154</v>
      </c>
      <c r="B166" s="5" t="s">
        <v>259</v>
      </c>
      <c r="C166" s="18" t="s">
        <v>62</v>
      </c>
      <c r="D166" s="14">
        <v>124.5</v>
      </c>
      <c r="E166" s="31">
        <v>20</v>
      </c>
      <c r="F166" s="92">
        <v>2</v>
      </c>
      <c r="G166" s="149">
        <f t="shared" si="2"/>
        <v>10</v>
      </c>
    </row>
    <row r="167" spans="1:7" ht="63">
      <c r="A167" s="96">
        <v>155</v>
      </c>
      <c r="B167" s="5" t="s">
        <v>260</v>
      </c>
      <c r="C167" s="18" t="s">
        <v>62</v>
      </c>
      <c r="D167" s="14">
        <v>20.34</v>
      </c>
      <c r="E167" s="31">
        <v>14</v>
      </c>
      <c r="F167" s="92">
        <v>2</v>
      </c>
      <c r="G167" s="149">
        <f t="shared" si="2"/>
        <v>14.285714285714285</v>
      </c>
    </row>
    <row r="168" spans="1:7" ht="78.75">
      <c r="A168" s="96">
        <v>156</v>
      </c>
      <c r="B168" s="5" t="s">
        <v>136</v>
      </c>
      <c r="C168" s="18" t="s">
        <v>62</v>
      </c>
      <c r="D168" s="14">
        <v>8.51</v>
      </c>
      <c r="E168" s="31">
        <v>9</v>
      </c>
      <c r="F168" s="92">
        <v>3</v>
      </c>
      <c r="G168" s="149">
        <v>30</v>
      </c>
    </row>
    <row r="169" spans="1:7" ht="110.25">
      <c r="A169" s="96">
        <v>157</v>
      </c>
      <c r="B169" s="5" t="s">
        <v>256</v>
      </c>
      <c r="C169" s="18" t="s">
        <v>62</v>
      </c>
      <c r="D169" s="14">
        <v>16.670000000000002</v>
      </c>
      <c r="E169" s="31">
        <v>7</v>
      </c>
      <c r="F169" s="92">
        <v>2</v>
      </c>
      <c r="G169" s="149">
        <f t="shared" si="2"/>
        <v>28.571428571428569</v>
      </c>
    </row>
    <row r="170" spans="1:7" ht="94.5">
      <c r="A170" s="96">
        <v>158</v>
      </c>
      <c r="B170" s="5" t="s">
        <v>248</v>
      </c>
      <c r="C170" s="18" t="s">
        <v>62</v>
      </c>
      <c r="D170" s="14">
        <v>24.72</v>
      </c>
      <c r="E170" s="31">
        <v>14</v>
      </c>
      <c r="F170" s="92">
        <v>4</v>
      </c>
      <c r="G170" s="149">
        <f t="shared" si="2"/>
        <v>28.571428571428569</v>
      </c>
    </row>
    <row r="171" spans="1:7" ht="63">
      <c r="A171" s="96">
        <v>159</v>
      </c>
      <c r="B171" s="5" t="s">
        <v>61</v>
      </c>
      <c r="C171" s="18" t="s">
        <v>62</v>
      </c>
      <c r="D171" s="14">
        <v>15.99</v>
      </c>
      <c r="E171" s="31">
        <v>18</v>
      </c>
      <c r="F171" s="92">
        <v>1</v>
      </c>
      <c r="G171" s="149">
        <f t="shared" si="2"/>
        <v>5.5555555555555554</v>
      </c>
    </row>
    <row r="172" spans="1:7" ht="31.5">
      <c r="A172" s="96">
        <v>160</v>
      </c>
      <c r="B172" s="5" t="s">
        <v>271</v>
      </c>
      <c r="C172" s="18" t="s">
        <v>62</v>
      </c>
      <c r="D172" s="14">
        <v>41.55</v>
      </c>
      <c r="E172" s="31">
        <v>4</v>
      </c>
      <c r="F172" s="92">
        <v>1</v>
      </c>
      <c r="G172" s="149">
        <f t="shared" si="2"/>
        <v>25</v>
      </c>
    </row>
    <row r="173" spans="1:7" ht="110.25">
      <c r="A173" s="96">
        <v>161</v>
      </c>
      <c r="B173" s="5" t="s">
        <v>231</v>
      </c>
      <c r="C173" s="18" t="s">
        <v>92</v>
      </c>
      <c r="D173" s="14">
        <v>213.8</v>
      </c>
      <c r="E173" s="31">
        <v>45</v>
      </c>
      <c r="F173" s="92">
        <v>15</v>
      </c>
      <c r="G173" s="149">
        <v>30</v>
      </c>
    </row>
    <row r="174" spans="1:7" ht="63">
      <c r="A174" s="96">
        <v>162</v>
      </c>
      <c r="B174" s="5" t="s">
        <v>69</v>
      </c>
      <c r="C174" s="18" t="s">
        <v>92</v>
      </c>
      <c r="D174" s="14">
        <v>4.6900000000000004</v>
      </c>
      <c r="E174" s="31">
        <v>9</v>
      </c>
      <c r="F174" s="92">
        <v>2</v>
      </c>
      <c r="G174" s="149">
        <f t="shared" si="2"/>
        <v>22.222222222222221</v>
      </c>
    </row>
    <row r="175" spans="1:7" ht="31.5">
      <c r="A175" s="96">
        <v>163</v>
      </c>
      <c r="B175" s="5" t="s">
        <v>271</v>
      </c>
      <c r="C175" s="18" t="s">
        <v>92</v>
      </c>
      <c r="D175" s="14">
        <v>43.81</v>
      </c>
      <c r="E175" s="31">
        <v>5</v>
      </c>
      <c r="F175" s="92">
        <v>1</v>
      </c>
      <c r="G175" s="149">
        <f t="shared" si="2"/>
        <v>20</v>
      </c>
    </row>
    <row r="176" spans="1:7" ht="110.25">
      <c r="A176" s="96">
        <v>164</v>
      </c>
      <c r="B176" s="5" t="s">
        <v>9</v>
      </c>
      <c r="C176" s="18" t="s">
        <v>10</v>
      </c>
      <c r="D176" s="14">
        <v>156.68</v>
      </c>
      <c r="E176" s="12">
        <v>124</v>
      </c>
      <c r="F176" s="85">
        <v>12</v>
      </c>
      <c r="G176" s="149">
        <f t="shared" si="2"/>
        <v>9.67741935483871</v>
      </c>
    </row>
    <row r="177" spans="1:7" ht="94.5">
      <c r="A177" s="96">
        <v>165</v>
      </c>
      <c r="B177" s="5" t="s">
        <v>258</v>
      </c>
      <c r="C177" s="18" t="s">
        <v>10</v>
      </c>
      <c r="D177" s="14">
        <v>31.79</v>
      </c>
      <c r="E177" s="12">
        <v>37</v>
      </c>
      <c r="F177" s="85">
        <v>11</v>
      </c>
      <c r="G177" s="149">
        <f t="shared" si="2"/>
        <v>29.72972972972973</v>
      </c>
    </row>
    <row r="178" spans="1:7" ht="63">
      <c r="A178" s="96">
        <v>166</v>
      </c>
      <c r="B178" s="5" t="s">
        <v>257</v>
      </c>
      <c r="C178" s="18" t="s">
        <v>10</v>
      </c>
      <c r="D178" s="14">
        <v>20.45</v>
      </c>
      <c r="E178" s="12">
        <v>37</v>
      </c>
      <c r="F178" s="85">
        <v>10</v>
      </c>
      <c r="G178" s="149">
        <f t="shared" si="2"/>
        <v>27.027027027027028</v>
      </c>
    </row>
    <row r="179" spans="1:7" ht="94.5">
      <c r="A179" s="96">
        <v>167</v>
      </c>
      <c r="B179" s="5" t="s">
        <v>166</v>
      </c>
      <c r="C179" s="18" t="s">
        <v>10</v>
      </c>
      <c r="D179" s="14">
        <v>19.760000000000002</v>
      </c>
      <c r="E179" s="12">
        <v>39</v>
      </c>
      <c r="F179" s="85">
        <v>4</v>
      </c>
      <c r="G179" s="149">
        <f t="shared" si="2"/>
        <v>10.256410256410255</v>
      </c>
    </row>
    <row r="180" spans="1:7" ht="31.5">
      <c r="A180" s="96">
        <v>168</v>
      </c>
      <c r="B180" s="5" t="s">
        <v>271</v>
      </c>
      <c r="C180" s="18" t="s">
        <v>10</v>
      </c>
      <c r="D180" s="14">
        <v>87.86</v>
      </c>
      <c r="E180" s="12">
        <v>36</v>
      </c>
      <c r="F180" s="85">
        <v>9</v>
      </c>
      <c r="G180" s="149">
        <f t="shared" si="2"/>
        <v>25</v>
      </c>
    </row>
    <row r="181" spans="1:7" ht="110.25">
      <c r="A181" s="96">
        <v>169</v>
      </c>
      <c r="B181" s="5" t="s">
        <v>191</v>
      </c>
      <c r="C181" s="18" t="s">
        <v>127</v>
      </c>
      <c r="D181" s="14">
        <v>192.92</v>
      </c>
      <c r="E181" s="12">
        <v>89</v>
      </c>
      <c r="F181" s="85">
        <v>14</v>
      </c>
      <c r="G181" s="149">
        <f t="shared" si="2"/>
        <v>15.730337078651685</v>
      </c>
    </row>
    <row r="182" spans="1:7" ht="110.25">
      <c r="A182" s="96">
        <v>170</v>
      </c>
      <c r="B182" s="5" t="s">
        <v>192</v>
      </c>
      <c r="C182" s="18" t="s">
        <v>127</v>
      </c>
      <c r="D182" s="14">
        <v>15.7</v>
      </c>
      <c r="E182" s="12">
        <v>18</v>
      </c>
      <c r="F182" s="85">
        <v>5</v>
      </c>
      <c r="G182" s="149">
        <f t="shared" si="2"/>
        <v>27.777777777777779</v>
      </c>
    </row>
    <row r="183" spans="1:7" ht="110.25">
      <c r="A183" s="96">
        <v>171</v>
      </c>
      <c r="B183" s="5" t="s">
        <v>126</v>
      </c>
      <c r="C183" s="18" t="s">
        <v>127</v>
      </c>
      <c r="D183" s="14">
        <v>12.92</v>
      </c>
      <c r="E183" s="12">
        <v>23</v>
      </c>
      <c r="F183" s="85">
        <v>2</v>
      </c>
      <c r="G183" s="149">
        <f t="shared" si="2"/>
        <v>8.695652173913043</v>
      </c>
    </row>
    <row r="184" spans="1:7" ht="31.5">
      <c r="A184" s="96">
        <v>172</v>
      </c>
      <c r="B184" s="5" t="s">
        <v>271</v>
      </c>
      <c r="C184" s="18" t="s">
        <v>127</v>
      </c>
      <c r="D184" s="14">
        <v>14.29</v>
      </c>
      <c r="E184" s="12">
        <v>4</v>
      </c>
      <c r="F184" s="85">
        <v>1</v>
      </c>
      <c r="G184" s="149">
        <f t="shared" si="2"/>
        <v>25</v>
      </c>
    </row>
    <row r="185" spans="1:7" ht="63">
      <c r="A185" s="96">
        <v>173</v>
      </c>
      <c r="B185" s="5" t="s">
        <v>123</v>
      </c>
      <c r="C185" s="18" t="s">
        <v>68</v>
      </c>
      <c r="D185" s="14">
        <v>39.56</v>
      </c>
      <c r="E185" s="12">
        <v>22</v>
      </c>
      <c r="F185" s="85">
        <v>6</v>
      </c>
      <c r="G185" s="149">
        <f t="shared" si="2"/>
        <v>27.27272727272727</v>
      </c>
    </row>
    <row r="186" spans="1:7" ht="78.75">
      <c r="A186" s="96">
        <v>174</v>
      </c>
      <c r="B186" s="5" t="s">
        <v>124</v>
      </c>
      <c r="C186" s="18" t="s">
        <v>68</v>
      </c>
      <c r="D186" s="14">
        <v>18.8</v>
      </c>
      <c r="E186" s="12">
        <v>26</v>
      </c>
      <c r="F186" s="85">
        <v>3</v>
      </c>
      <c r="G186" s="149">
        <f t="shared" si="2"/>
        <v>11.538461538461538</v>
      </c>
    </row>
    <row r="187" spans="1:7" ht="63">
      <c r="A187" s="96">
        <v>175</v>
      </c>
      <c r="B187" s="5" t="s">
        <v>147</v>
      </c>
      <c r="C187" s="18" t="s">
        <v>68</v>
      </c>
      <c r="D187" s="14">
        <v>45.44</v>
      </c>
      <c r="E187" s="12">
        <v>17</v>
      </c>
      <c r="F187" s="85">
        <v>4</v>
      </c>
      <c r="G187" s="149">
        <f t="shared" si="2"/>
        <v>23.52941176470588</v>
      </c>
    </row>
    <row r="188" spans="1:7" ht="94.5">
      <c r="A188" s="96">
        <v>176</v>
      </c>
      <c r="B188" s="5" t="s">
        <v>146</v>
      </c>
      <c r="C188" s="18" t="s">
        <v>68</v>
      </c>
      <c r="D188" s="14">
        <v>32.200000000000003</v>
      </c>
      <c r="E188" s="12">
        <v>28</v>
      </c>
      <c r="F188" s="85">
        <v>4</v>
      </c>
      <c r="G188" s="149">
        <f t="shared" si="2"/>
        <v>14.285714285714285</v>
      </c>
    </row>
    <row r="189" spans="1:7" ht="78.75">
      <c r="A189" s="96">
        <v>177</v>
      </c>
      <c r="B189" s="5" t="s">
        <v>67</v>
      </c>
      <c r="C189" s="18" t="s">
        <v>68</v>
      </c>
      <c r="D189" s="14">
        <v>25.32</v>
      </c>
      <c r="E189" s="12">
        <v>24</v>
      </c>
      <c r="F189" s="85">
        <v>1</v>
      </c>
      <c r="G189" s="149">
        <f t="shared" si="2"/>
        <v>4.1666666666666661</v>
      </c>
    </row>
    <row r="190" spans="1:7" ht="31.5">
      <c r="A190" s="96">
        <v>178</v>
      </c>
      <c r="B190" s="5" t="s">
        <v>271</v>
      </c>
      <c r="C190" s="18" t="s">
        <v>68</v>
      </c>
      <c r="D190" s="14">
        <v>20.55</v>
      </c>
      <c r="E190" s="12">
        <v>6</v>
      </c>
      <c r="F190" s="85">
        <v>1</v>
      </c>
      <c r="G190" s="149">
        <f t="shared" si="2"/>
        <v>16.666666666666664</v>
      </c>
    </row>
    <row r="191" spans="1:7" ht="15.75">
      <c r="A191" s="73"/>
      <c r="B191" s="97" t="s">
        <v>23</v>
      </c>
      <c r="C191" s="73"/>
      <c r="D191" s="73"/>
      <c r="E191" s="95">
        <f>SUM(E13:E190)</f>
        <v>4354</v>
      </c>
      <c r="F191" s="98">
        <f>SUM(F13:F190)</f>
        <v>677</v>
      </c>
      <c r="G191" s="119"/>
    </row>
  </sheetData>
  <autoFilter ref="B1:B191"/>
  <mergeCells count="14">
    <mergeCell ref="G8:G11"/>
    <mergeCell ref="B7:F7"/>
    <mergeCell ref="A8:A11"/>
    <mergeCell ref="B8:B11"/>
    <mergeCell ref="C8:C11"/>
    <mergeCell ref="D8:D11"/>
    <mergeCell ref="E8:E11"/>
    <mergeCell ref="F8:F11"/>
    <mergeCell ref="B6:F6"/>
    <mergeCell ref="B1:F1"/>
    <mergeCell ref="B2:F2"/>
    <mergeCell ref="B3:F3"/>
    <mergeCell ref="B4:F4"/>
    <mergeCell ref="B5:F5"/>
  </mergeCells>
  <conditionalFormatting sqref="B1:C8 B12:C12 B9:B11 B83:C83">
    <cfRule type="containsText" dxfId="402" priority="294" operator="containsText" text="оду">
      <formula>NOT(ISERROR(SEARCH("оду",B1)))</formula>
    </cfRule>
  </conditionalFormatting>
  <conditionalFormatting sqref="D8">
    <cfRule type="containsText" dxfId="401" priority="293" operator="containsText" text="оду">
      <formula>NOT(ISERROR(SEARCH("оду",D8)))</formula>
    </cfRule>
  </conditionalFormatting>
  <conditionalFormatting sqref="B13">
    <cfRule type="containsText" dxfId="400" priority="292" operator="containsText" text="оду">
      <formula>NOT(ISERROR(SEARCH("оду",B13)))</formula>
    </cfRule>
  </conditionalFormatting>
  <conditionalFormatting sqref="B32 B139">
    <cfRule type="containsText" dxfId="399" priority="291" operator="containsText" text="оду">
      <formula>NOT(ISERROR(SEARCH("оду",B32)))</formula>
    </cfRule>
  </conditionalFormatting>
  <conditionalFormatting sqref="B30">
    <cfRule type="containsText" dxfId="398" priority="290" operator="containsText" text="оду">
      <formula>NOT(ISERROR(SEARCH("оду",B30)))</formula>
    </cfRule>
  </conditionalFormatting>
  <conditionalFormatting sqref="B29">
    <cfRule type="containsText" dxfId="397" priority="289" operator="containsText" text="оду">
      <formula>NOT(ISERROR(SEARCH("оду",B29)))</formula>
    </cfRule>
  </conditionalFormatting>
  <conditionalFormatting sqref="B96 B122 B124">
    <cfRule type="containsText" dxfId="396" priority="288" operator="containsText" text="оду">
      <formula>NOT(ISERROR(SEARCH("оду",B96)))</formula>
    </cfRule>
  </conditionalFormatting>
  <conditionalFormatting sqref="B35:B36">
    <cfRule type="containsText" dxfId="395" priority="287" operator="containsText" text="оду">
      <formula>NOT(ISERROR(SEARCH("оду",B35)))</formula>
    </cfRule>
  </conditionalFormatting>
  <conditionalFormatting sqref="B90">
    <cfRule type="containsText" dxfId="394" priority="285" operator="containsText" text="оду">
      <formula>NOT(ISERROR(SEARCH("оду",B90)))</formula>
    </cfRule>
  </conditionalFormatting>
  <conditionalFormatting sqref="B42">
    <cfRule type="containsText" dxfId="393" priority="284" operator="containsText" text="оду">
      <formula>NOT(ISERROR(SEARCH("оду",B42)))</formula>
    </cfRule>
  </conditionalFormatting>
  <conditionalFormatting sqref="B65">
    <cfRule type="containsText" dxfId="392" priority="283" operator="containsText" text="оду">
      <formula>NOT(ISERROR(SEARCH("оду",B65)))</formula>
    </cfRule>
  </conditionalFormatting>
  <conditionalFormatting sqref="B48 B51">
    <cfRule type="containsText" dxfId="391" priority="282" operator="containsText" text="оду">
      <formula>NOT(ISERROR(SEARCH("оду",B48)))</formula>
    </cfRule>
  </conditionalFormatting>
  <conditionalFormatting sqref="B54">
    <cfRule type="containsText" dxfId="390" priority="281" operator="containsText" text="оду">
      <formula>NOT(ISERROR(SEARCH("оду",B54)))</formula>
    </cfRule>
  </conditionalFormatting>
  <conditionalFormatting sqref="B15">
    <cfRule type="containsText" dxfId="389" priority="280" operator="containsText" text="оду">
      <formula>NOT(ISERROR(SEARCH("оду",B15)))</formula>
    </cfRule>
  </conditionalFormatting>
  <conditionalFormatting sqref="B60">
    <cfRule type="containsText" dxfId="388" priority="279" operator="containsText" text="оду">
      <formula>NOT(ISERROR(SEARCH("оду",B60)))</formula>
    </cfRule>
  </conditionalFormatting>
  <conditionalFormatting sqref="B69">
    <cfRule type="containsText" dxfId="387" priority="278" operator="containsText" text="оду">
      <formula>NOT(ISERROR(SEARCH("оду",B69)))</formula>
    </cfRule>
  </conditionalFormatting>
  <conditionalFormatting sqref="B61">
    <cfRule type="containsText" dxfId="386" priority="277" operator="containsText" text="оду">
      <formula>NOT(ISERROR(SEARCH("оду",B61)))</formula>
    </cfRule>
  </conditionalFormatting>
  <conditionalFormatting sqref="B25">
    <cfRule type="containsText" dxfId="385" priority="275" operator="containsText" text="оду">
      <formula>NOT(ISERROR(SEARCH("оду",B25)))</formula>
    </cfRule>
  </conditionalFormatting>
  <conditionalFormatting sqref="B56">
    <cfRule type="containsText" dxfId="384" priority="273" operator="containsText" text="оду">
      <formula>NOT(ISERROR(SEARCH("оду",B56)))</formula>
    </cfRule>
  </conditionalFormatting>
  <conditionalFormatting sqref="B27">
    <cfRule type="containsText" dxfId="383" priority="272" operator="containsText" text="оду">
      <formula>NOT(ISERROR(SEARCH("оду",B27)))</formula>
    </cfRule>
  </conditionalFormatting>
  <conditionalFormatting sqref="B18:B19">
    <cfRule type="containsText" dxfId="382" priority="271" operator="containsText" text="оду">
      <formula>NOT(ISERROR(SEARCH("оду",B18)))</formula>
    </cfRule>
  </conditionalFormatting>
  <conditionalFormatting sqref="B98">
    <cfRule type="containsText" dxfId="381" priority="270" operator="containsText" text="оду">
      <formula>NOT(ISERROR(SEARCH("оду",B98)))</formula>
    </cfRule>
  </conditionalFormatting>
  <conditionalFormatting sqref="B112">
    <cfRule type="containsText" dxfId="380" priority="269" operator="containsText" text="оду">
      <formula>NOT(ISERROR(SEARCH("оду",B112)))</formula>
    </cfRule>
  </conditionalFormatting>
  <conditionalFormatting sqref="B20">
    <cfRule type="containsText" dxfId="379" priority="268" operator="containsText" text="оду">
      <formula>NOT(ISERROR(SEARCH("оду",B20)))</formula>
    </cfRule>
  </conditionalFormatting>
  <conditionalFormatting sqref="B39">
    <cfRule type="containsText" dxfId="378" priority="267" operator="containsText" text="оду">
      <formula>NOT(ISERROR(SEARCH("оду",B39)))</formula>
    </cfRule>
  </conditionalFormatting>
  <conditionalFormatting sqref="B138">
    <cfRule type="containsText" dxfId="377" priority="266" operator="containsText" text="оду">
      <formula>NOT(ISERROR(SEARCH("оду",B138)))</formula>
    </cfRule>
  </conditionalFormatting>
  <conditionalFormatting sqref="B46:B47">
    <cfRule type="containsText" dxfId="376" priority="265" operator="containsText" text="оду">
      <formula>NOT(ISERROR(SEARCH("оду",B46)))</formula>
    </cfRule>
  </conditionalFormatting>
  <conditionalFormatting sqref="B108">
    <cfRule type="containsText" dxfId="375" priority="264" operator="containsText" text="оду">
      <formula>NOT(ISERROR(SEARCH("оду",B108)))</formula>
    </cfRule>
  </conditionalFormatting>
  <conditionalFormatting sqref="B68">
    <cfRule type="containsText" dxfId="374" priority="263" operator="containsText" text="оду">
      <formula>NOT(ISERROR(SEARCH("оду",B68)))</formula>
    </cfRule>
  </conditionalFormatting>
  <conditionalFormatting sqref="B119">
    <cfRule type="containsText" dxfId="373" priority="262" operator="containsText" text="оду">
      <formula>NOT(ISERROR(SEARCH("оду",B119)))</formula>
    </cfRule>
  </conditionalFormatting>
  <conditionalFormatting sqref="B38">
    <cfRule type="containsText" dxfId="372" priority="261" operator="containsText" text="оду">
      <formula>NOT(ISERROR(SEARCH("оду",B38)))</formula>
    </cfRule>
  </conditionalFormatting>
  <conditionalFormatting sqref="B24">
    <cfRule type="containsText" dxfId="371" priority="260" operator="containsText" text="оду">
      <formula>NOT(ISERROR(SEARCH("оду",B24)))</formula>
    </cfRule>
  </conditionalFormatting>
  <conditionalFormatting sqref="B89">
    <cfRule type="containsText" dxfId="370" priority="259" operator="containsText" text="оду">
      <formula>NOT(ISERROR(SEARCH("оду",B89)))</formula>
    </cfRule>
  </conditionalFormatting>
  <conditionalFormatting sqref="B115">
    <cfRule type="containsText" dxfId="369" priority="258" operator="containsText" text="оду">
      <formula>NOT(ISERROR(SEARCH("оду",B115)))</formula>
    </cfRule>
  </conditionalFormatting>
  <conditionalFormatting sqref="B118">
    <cfRule type="containsText" dxfId="368" priority="257" operator="containsText" text="оду">
      <formula>NOT(ISERROR(SEARCH("оду",B118)))</formula>
    </cfRule>
  </conditionalFormatting>
  <conditionalFormatting sqref="B116:B117">
    <cfRule type="containsText" dxfId="367" priority="256" operator="containsText" text="оду">
      <formula>NOT(ISERROR(SEARCH("оду",B116)))</formula>
    </cfRule>
  </conditionalFormatting>
  <conditionalFormatting sqref="B121">
    <cfRule type="containsText" dxfId="366" priority="255" operator="containsText" text="оду">
      <formula>NOT(ISERROR(SEARCH("оду",B121)))</formula>
    </cfRule>
  </conditionalFormatting>
  <conditionalFormatting sqref="B137">
    <cfRule type="containsText" dxfId="365" priority="254" operator="containsText" text="оду">
      <formula>NOT(ISERROR(SEARCH("оду",B137)))</formula>
    </cfRule>
  </conditionalFormatting>
  <conditionalFormatting sqref="B129">
    <cfRule type="containsText" dxfId="364" priority="253" operator="containsText" text="оду">
      <formula>NOT(ISERROR(SEARCH("оду",B129)))</formula>
    </cfRule>
  </conditionalFormatting>
  <conditionalFormatting sqref="B95">
    <cfRule type="containsText" dxfId="363" priority="252" operator="containsText" text="оду">
      <formula>NOT(ISERROR(SEARCH("оду",B95)))</formula>
    </cfRule>
  </conditionalFormatting>
  <conditionalFormatting sqref="B135:B136">
    <cfRule type="containsText" dxfId="362" priority="251" operator="containsText" text="оду">
      <formula>NOT(ISERROR(SEARCH("оду",B135)))</formula>
    </cfRule>
  </conditionalFormatting>
  <conditionalFormatting sqref="B133">
    <cfRule type="containsText" dxfId="361" priority="250" operator="containsText" text="оду">
      <formula>NOT(ISERROR(SEARCH("оду",B133)))</formula>
    </cfRule>
  </conditionalFormatting>
  <conditionalFormatting sqref="B26">
    <cfRule type="containsText" dxfId="360" priority="249" operator="containsText" text="оду">
      <formula>NOT(ISERROR(SEARCH("оду",B26)))</formula>
    </cfRule>
  </conditionalFormatting>
  <conditionalFormatting sqref="B59">
    <cfRule type="containsText" dxfId="359" priority="248" operator="containsText" text="оду">
      <formula>NOT(ISERROR(SEARCH("оду",B59)))</formula>
    </cfRule>
  </conditionalFormatting>
  <conditionalFormatting sqref="B120">
    <cfRule type="containsText" dxfId="358" priority="247" operator="containsText" text="оду">
      <formula>NOT(ISERROR(SEARCH("оду",B120)))</formula>
    </cfRule>
  </conditionalFormatting>
  <conditionalFormatting sqref="B75">
    <cfRule type="containsText" dxfId="357" priority="245" operator="containsText" text="оду">
      <formula>NOT(ISERROR(SEARCH("оду",B75)))</formula>
    </cfRule>
  </conditionalFormatting>
  <conditionalFormatting sqref="B132">
    <cfRule type="containsText" dxfId="356" priority="244" operator="containsText" text="оду">
      <formula>NOT(ISERROR(SEARCH("оду",B132)))</formula>
    </cfRule>
  </conditionalFormatting>
  <conditionalFormatting sqref="B41">
    <cfRule type="containsText" dxfId="355" priority="243" operator="containsText" text="оду">
      <formula>NOT(ISERROR(SEARCH("оду",B41)))</formula>
    </cfRule>
  </conditionalFormatting>
  <conditionalFormatting sqref="B99 B102">
    <cfRule type="containsText" dxfId="354" priority="242" operator="containsText" text="оду">
      <formula>NOT(ISERROR(SEARCH("оду",B99)))</formula>
    </cfRule>
  </conditionalFormatting>
  <conditionalFormatting sqref="B58">
    <cfRule type="containsText" dxfId="353" priority="241" operator="containsText" text="оду">
      <formula>NOT(ISERROR(SEARCH("оду",B58)))</formula>
    </cfRule>
  </conditionalFormatting>
  <conditionalFormatting sqref="B55">
    <cfRule type="containsText" dxfId="352" priority="240" operator="containsText" text="оду">
      <formula>NOT(ISERROR(SEARCH("оду",B55)))</formula>
    </cfRule>
  </conditionalFormatting>
  <conditionalFormatting sqref="B81">
    <cfRule type="containsText" dxfId="351" priority="239" operator="containsText" text="оду">
      <formula>NOT(ISERROR(SEARCH("оду",B81)))</formula>
    </cfRule>
  </conditionalFormatting>
  <conditionalFormatting sqref="B53">
    <cfRule type="containsText" dxfId="350" priority="238" operator="containsText" text="оду">
      <formula>NOT(ISERROR(SEARCH("оду",B53)))</formula>
    </cfRule>
  </conditionalFormatting>
  <conditionalFormatting sqref="B52">
    <cfRule type="containsText" dxfId="349" priority="237" operator="containsText" text="оду">
      <formula>NOT(ISERROR(SEARCH("оду",B52)))</formula>
    </cfRule>
  </conditionalFormatting>
  <conditionalFormatting sqref="B87">
    <cfRule type="containsText" dxfId="348" priority="236" operator="containsText" text="оду">
      <formula>NOT(ISERROR(SEARCH("оду",B87)))</formula>
    </cfRule>
  </conditionalFormatting>
  <conditionalFormatting sqref="B84">
    <cfRule type="containsText" dxfId="347" priority="235" operator="containsText" text="оду">
      <formula>NOT(ISERROR(SEARCH("оду",B84)))</formula>
    </cfRule>
  </conditionalFormatting>
  <conditionalFormatting sqref="B17">
    <cfRule type="containsText" dxfId="346" priority="234" operator="containsText" text="оду">
      <formula>NOT(ISERROR(SEARCH("оду",B17)))</formula>
    </cfRule>
  </conditionalFormatting>
  <conditionalFormatting sqref="B144">
    <cfRule type="containsText" dxfId="345" priority="233" operator="containsText" text="оду">
      <formula>NOT(ISERROR(SEARCH("оду",B144)))</formula>
    </cfRule>
  </conditionalFormatting>
  <conditionalFormatting sqref="B85">
    <cfRule type="containsText" dxfId="344" priority="232" operator="containsText" text="оду">
      <formula>NOT(ISERROR(SEARCH("оду",B85)))</formula>
    </cfRule>
  </conditionalFormatting>
  <conditionalFormatting sqref="B141">
    <cfRule type="containsText" dxfId="343" priority="231" operator="containsText" text="оду">
      <formula>NOT(ISERROR(SEARCH("оду",B141)))</formula>
    </cfRule>
  </conditionalFormatting>
  <conditionalFormatting sqref="B126">
    <cfRule type="containsText" dxfId="342" priority="230" operator="containsText" text="оду">
      <formula>NOT(ISERROR(SEARCH("оду",B126)))</formula>
    </cfRule>
  </conditionalFormatting>
  <conditionalFormatting sqref="B67">
    <cfRule type="containsText" dxfId="341" priority="229" operator="containsText" text="оду">
      <formula>NOT(ISERROR(SEARCH("оду",B67)))</formula>
    </cfRule>
  </conditionalFormatting>
  <conditionalFormatting sqref="B72">
    <cfRule type="containsText" dxfId="340" priority="228" operator="containsText" text="оду">
      <formula>NOT(ISERROR(SEARCH("оду",B72)))</formula>
    </cfRule>
  </conditionalFormatting>
  <conditionalFormatting sqref="B37">
    <cfRule type="containsText" dxfId="339" priority="227" operator="containsText" text="оду">
      <formula>NOT(ISERROR(SEARCH("оду",B37)))</formula>
    </cfRule>
  </conditionalFormatting>
  <conditionalFormatting sqref="B143">
    <cfRule type="containsText" dxfId="338" priority="226" operator="containsText" text="оду">
      <formula>NOT(ISERROR(SEARCH("оду",B143)))</formula>
    </cfRule>
  </conditionalFormatting>
  <conditionalFormatting sqref="B131">
    <cfRule type="containsText" dxfId="337" priority="225" operator="containsText" text="оду">
      <formula>NOT(ISERROR(SEARCH("оду",B131)))</formula>
    </cfRule>
  </conditionalFormatting>
  <conditionalFormatting sqref="B82">
    <cfRule type="containsText" dxfId="336" priority="223" operator="containsText" text="оду">
      <formula>NOT(ISERROR(SEARCH("оду",B82)))</formula>
    </cfRule>
  </conditionalFormatting>
  <conditionalFormatting sqref="B71">
    <cfRule type="containsText" dxfId="335" priority="222" operator="containsText" text="оду">
      <formula>NOT(ISERROR(SEARCH("оду",B71)))</formula>
    </cfRule>
  </conditionalFormatting>
  <conditionalFormatting sqref="B50">
    <cfRule type="containsText" dxfId="334" priority="221" operator="containsText" text="оду">
      <formula>NOT(ISERROR(SEARCH("оду",B50)))</formula>
    </cfRule>
  </conditionalFormatting>
  <conditionalFormatting sqref="B107">
    <cfRule type="containsText" dxfId="333" priority="219" operator="containsText" text="оду">
      <formula>NOT(ISERROR(SEARCH("оду",B107)))</formula>
    </cfRule>
  </conditionalFormatting>
  <conditionalFormatting sqref="B111">
    <cfRule type="containsText" dxfId="332" priority="218" operator="containsText" text="оду">
      <formula>NOT(ISERROR(SEARCH("оду",B111)))</formula>
    </cfRule>
  </conditionalFormatting>
  <conditionalFormatting sqref="B79">
    <cfRule type="containsText" dxfId="331" priority="217" operator="containsText" text="оду">
      <formula>NOT(ISERROR(SEARCH("оду",B79)))</formula>
    </cfRule>
  </conditionalFormatting>
  <conditionalFormatting sqref="B57">
    <cfRule type="containsText" dxfId="330" priority="216" operator="containsText" text="оду">
      <formula>NOT(ISERROR(SEARCH("оду",B57)))</formula>
    </cfRule>
  </conditionalFormatting>
  <conditionalFormatting sqref="B104">
    <cfRule type="containsText" dxfId="329" priority="215" operator="containsText" text="оду">
      <formula>NOT(ISERROR(SEARCH("оду",B104)))</formula>
    </cfRule>
  </conditionalFormatting>
  <conditionalFormatting sqref="B103">
    <cfRule type="containsText" dxfId="328" priority="214" operator="containsText" text="оду">
      <formula>NOT(ISERROR(SEARCH("оду",B103)))</formula>
    </cfRule>
  </conditionalFormatting>
  <conditionalFormatting sqref="B101">
    <cfRule type="containsText" dxfId="327" priority="213" operator="containsText" text="оду">
      <formula>NOT(ISERROR(SEARCH("оду",B101)))</formula>
    </cfRule>
  </conditionalFormatting>
  <conditionalFormatting sqref="B77">
    <cfRule type="containsText" dxfId="326" priority="212" operator="containsText" text="оду">
      <formula>NOT(ISERROR(SEARCH("оду",B77)))</formula>
    </cfRule>
  </conditionalFormatting>
  <conditionalFormatting sqref="B127">
    <cfRule type="containsText" dxfId="325" priority="211" operator="containsText" text="оду">
      <formula>NOT(ISERROR(SEARCH("оду",B127)))</formula>
    </cfRule>
  </conditionalFormatting>
  <conditionalFormatting sqref="B123">
    <cfRule type="containsText" dxfId="324" priority="210" operator="containsText" text="оду">
      <formula>NOT(ISERROR(SEARCH("оду",B123)))</formula>
    </cfRule>
  </conditionalFormatting>
  <conditionalFormatting sqref="B92:B93">
    <cfRule type="containsText" dxfId="323" priority="209" operator="containsText" text="оду">
      <formula>NOT(ISERROR(SEARCH("оду",B92)))</formula>
    </cfRule>
  </conditionalFormatting>
  <conditionalFormatting sqref="B14">
    <cfRule type="containsText" dxfId="322" priority="208" operator="containsText" text="оду">
      <formula>NOT(ISERROR(SEARCH("оду",B14)))</formula>
    </cfRule>
  </conditionalFormatting>
  <conditionalFormatting sqref="B31">
    <cfRule type="containsText" dxfId="321" priority="207" operator="containsText" text="оду">
      <formula>NOT(ISERROR(SEARCH("оду",B31)))</formula>
    </cfRule>
  </conditionalFormatting>
  <conditionalFormatting sqref="B110">
    <cfRule type="containsText" dxfId="320" priority="206" operator="containsText" text="оду">
      <formula>NOT(ISERROR(SEARCH("оду",B110)))</formula>
    </cfRule>
  </conditionalFormatting>
  <conditionalFormatting sqref="B109">
    <cfRule type="containsText" dxfId="319" priority="205" operator="containsText" text="оду">
      <formula>NOT(ISERROR(SEARCH("оду",B109)))</formula>
    </cfRule>
  </conditionalFormatting>
  <conditionalFormatting sqref="B94">
    <cfRule type="containsText" dxfId="318" priority="204" operator="containsText" text="оду">
      <formula>NOT(ISERROR(SEARCH("оду",B94)))</formula>
    </cfRule>
  </conditionalFormatting>
  <conditionalFormatting sqref="B40">
    <cfRule type="containsText" dxfId="317" priority="203" operator="containsText" text="оду">
      <formula>NOT(ISERROR(SEARCH("оду",B40)))</formula>
    </cfRule>
  </conditionalFormatting>
  <conditionalFormatting sqref="B73">
    <cfRule type="containsText" dxfId="316" priority="202" operator="containsText" text="оду">
      <formula>NOT(ISERROR(SEARCH("оду",B73)))</formula>
    </cfRule>
  </conditionalFormatting>
  <conditionalFormatting sqref="B74">
    <cfRule type="containsText" dxfId="315" priority="201" operator="containsText" text="оду">
      <formula>NOT(ISERROR(SEARCH("оду",B74)))</formula>
    </cfRule>
  </conditionalFormatting>
  <conditionalFormatting sqref="B64">
    <cfRule type="containsText" dxfId="314" priority="200" operator="containsText" text="оду">
      <formula>NOT(ISERROR(SEARCH("оду",B64)))</formula>
    </cfRule>
  </conditionalFormatting>
  <conditionalFormatting sqref="B134">
    <cfRule type="containsText" dxfId="313" priority="199" operator="containsText" text="оду">
      <formula>NOT(ISERROR(SEARCH("оду",B134)))</formula>
    </cfRule>
  </conditionalFormatting>
  <conditionalFormatting sqref="B105">
    <cfRule type="containsText" dxfId="312" priority="198" operator="containsText" text="оду">
      <formula>NOT(ISERROR(SEARCH("оду",B105)))</formula>
    </cfRule>
  </conditionalFormatting>
  <conditionalFormatting sqref="B45">
    <cfRule type="containsText" dxfId="311" priority="196" operator="containsText" text="оду">
      <formula>NOT(ISERROR(SEARCH("оду",B45)))</formula>
    </cfRule>
  </conditionalFormatting>
  <conditionalFormatting sqref="B66">
    <cfRule type="containsText" dxfId="310" priority="194" operator="containsText" text="оду">
      <formula>NOT(ISERROR(SEARCH("оду",B66)))</formula>
    </cfRule>
  </conditionalFormatting>
  <conditionalFormatting sqref="B16">
    <cfRule type="containsText" dxfId="309" priority="193" operator="containsText" text="оду">
      <formula>NOT(ISERROR(SEARCH("оду",B16)))</formula>
    </cfRule>
  </conditionalFormatting>
  <conditionalFormatting sqref="B22">
    <cfRule type="containsText" dxfId="308" priority="192" operator="containsText" text="оду">
      <formula>NOT(ISERROR(SEARCH("оду",B22)))</formula>
    </cfRule>
  </conditionalFormatting>
  <conditionalFormatting sqref="B28">
    <cfRule type="containsText" dxfId="307" priority="191" operator="containsText" text="оду">
      <formula>NOT(ISERROR(SEARCH("оду",B28)))</formula>
    </cfRule>
  </conditionalFormatting>
  <conditionalFormatting sqref="B34">
    <cfRule type="containsText" dxfId="306" priority="190" operator="containsText" text="оду">
      <formula>NOT(ISERROR(SEARCH("оду",B34)))</formula>
    </cfRule>
  </conditionalFormatting>
  <conditionalFormatting sqref="B44">
    <cfRule type="containsText" dxfId="305" priority="189" operator="containsText" text="оду">
      <formula>NOT(ISERROR(SEARCH("оду",B44)))</formula>
    </cfRule>
  </conditionalFormatting>
  <conditionalFormatting sqref="B49">
    <cfRule type="containsText" dxfId="304" priority="188" operator="containsText" text="оду">
      <formula>NOT(ISERROR(SEARCH("оду",B49)))</formula>
    </cfRule>
  </conditionalFormatting>
  <conditionalFormatting sqref="B63">
    <cfRule type="containsText" dxfId="303" priority="187" operator="containsText" text="оду">
      <formula>NOT(ISERROR(SEARCH("оду",B63)))</formula>
    </cfRule>
  </conditionalFormatting>
  <conditionalFormatting sqref="B76">
    <cfRule type="containsText" dxfId="302" priority="186" operator="containsText" text="оду">
      <formula>NOT(ISERROR(SEARCH("оду",B76)))</formula>
    </cfRule>
  </conditionalFormatting>
  <conditionalFormatting sqref="B78">
    <cfRule type="containsText" dxfId="301" priority="185" operator="containsText" text="оду">
      <formula>NOT(ISERROR(SEARCH("оду",B78)))</formula>
    </cfRule>
  </conditionalFormatting>
  <conditionalFormatting sqref="B86">
    <cfRule type="containsText" dxfId="300" priority="184" operator="containsText" text="оду">
      <formula>NOT(ISERROR(SEARCH("оду",B86)))</formula>
    </cfRule>
  </conditionalFormatting>
  <conditionalFormatting sqref="B97">
    <cfRule type="containsText" dxfId="299" priority="183" operator="containsText" text="оду">
      <formula>NOT(ISERROR(SEARCH("оду",B97)))</formula>
    </cfRule>
  </conditionalFormatting>
  <conditionalFormatting sqref="B91">
    <cfRule type="containsText" dxfId="298" priority="182" operator="containsText" text="оду">
      <formula>NOT(ISERROR(SEARCH("оду",B91)))</formula>
    </cfRule>
  </conditionalFormatting>
  <conditionalFormatting sqref="B100">
    <cfRule type="containsText" dxfId="297" priority="181" operator="containsText" text="оду">
      <formula>NOT(ISERROR(SEARCH("оду",B100)))</formula>
    </cfRule>
  </conditionalFormatting>
  <conditionalFormatting sqref="B106">
    <cfRule type="containsText" dxfId="296" priority="180" operator="containsText" text="оду">
      <formula>NOT(ISERROR(SEARCH("оду",B106)))</formula>
    </cfRule>
  </conditionalFormatting>
  <conditionalFormatting sqref="B114">
    <cfRule type="containsText" dxfId="295" priority="179" operator="containsText" text="оду">
      <formula>NOT(ISERROR(SEARCH("оду",B114)))</formula>
    </cfRule>
  </conditionalFormatting>
  <conditionalFormatting sqref="B125">
    <cfRule type="containsText" dxfId="294" priority="178" operator="containsText" text="оду">
      <formula>NOT(ISERROR(SEARCH("оду",B125)))</formula>
    </cfRule>
  </conditionalFormatting>
  <conditionalFormatting sqref="B128">
    <cfRule type="containsText" dxfId="293" priority="177" operator="containsText" text="оду">
      <formula>NOT(ISERROR(SEARCH("оду",B128)))</formula>
    </cfRule>
  </conditionalFormatting>
  <conditionalFormatting sqref="B140">
    <cfRule type="containsText" dxfId="292" priority="176" operator="containsText" text="оду">
      <formula>NOT(ISERROR(SEARCH("оду",B140)))</formula>
    </cfRule>
  </conditionalFormatting>
  <conditionalFormatting sqref="B142">
    <cfRule type="containsText" dxfId="291" priority="175" operator="containsText" text="оду">
      <formula>NOT(ISERROR(SEARCH("оду",B142)))</formula>
    </cfRule>
  </conditionalFormatting>
  <conditionalFormatting sqref="C183 C176:C177">
    <cfRule type="containsText" dxfId="290" priority="173" operator="containsText" text="оду">
      <formula>NOT(ISERROR(SEARCH("оду",C176)))</formula>
    </cfRule>
  </conditionalFormatting>
  <conditionalFormatting sqref="C164">
    <cfRule type="containsText" dxfId="289" priority="172" operator="containsText" text="оду">
      <formula>NOT(ISERROR(SEARCH("оду",C164)))</formula>
    </cfRule>
  </conditionalFormatting>
  <conditionalFormatting sqref="C32 C139">
    <cfRule type="containsText" dxfId="288" priority="171" operator="containsText" text="оду">
      <formula>NOT(ISERROR(SEARCH("оду",C32)))</formula>
    </cfRule>
  </conditionalFormatting>
  <conditionalFormatting sqref="C30">
    <cfRule type="containsText" dxfId="287" priority="170" operator="containsText" text="оду">
      <formula>NOT(ISERROR(SEARCH("оду",C30)))</formula>
    </cfRule>
  </conditionalFormatting>
  <conditionalFormatting sqref="C29">
    <cfRule type="containsText" dxfId="286" priority="169" operator="containsText" text="оду">
      <formula>NOT(ISERROR(SEARCH("оду",C29)))</formula>
    </cfRule>
  </conditionalFormatting>
  <conditionalFormatting sqref="C96 C122 C124">
    <cfRule type="containsText" dxfId="285" priority="168" operator="containsText" text="оду">
      <formula>NOT(ISERROR(SEARCH("оду",C96)))</formula>
    </cfRule>
  </conditionalFormatting>
  <conditionalFormatting sqref="C171">
    <cfRule type="containsText" dxfId="284" priority="167" operator="containsText" text="оду">
      <formula>NOT(ISERROR(SEARCH("оду",C171)))</formula>
    </cfRule>
  </conditionalFormatting>
  <conditionalFormatting sqref="C35:C36">
    <cfRule type="containsText" dxfId="283" priority="166" operator="containsText" text="оду">
      <formula>NOT(ISERROR(SEARCH("оду",C35)))</formula>
    </cfRule>
  </conditionalFormatting>
  <conditionalFormatting sqref="C189">
    <cfRule type="containsText" dxfId="282" priority="165" operator="containsText" text="оду">
      <formula>NOT(ISERROR(SEARCH("оду",C189)))</formula>
    </cfRule>
  </conditionalFormatting>
  <conditionalFormatting sqref="C90">
    <cfRule type="containsText" dxfId="281" priority="163" operator="containsText" text="оду">
      <formula>NOT(ISERROR(SEARCH("оду",C90)))</formula>
    </cfRule>
  </conditionalFormatting>
  <conditionalFormatting sqref="C42">
    <cfRule type="containsText" dxfId="280" priority="162" operator="containsText" text="оду">
      <formula>NOT(ISERROR(SEARCH("оду",C42)))</formula>
    </cfRule>
  </conditionalFormatting>
  <conditionalFormatting sqref="C65">
    <cfRule type="containsText" dxfId="279" priority="161" operator="containsText" text="оду">
      <formula>NOT(ISERROR(SEARCH("оду",C65)))</formula>
    </cfRule>
  </conditionalFormatting>
  <conditionalFormatting sqref="C48">
    <cfRule type="containsText" dxfId="278" priority="160" operator="containsText" text="оду">
      <formula>NOT(ISERROR(SEARCH("оду",C48)))</formula>
    </cfRule>
  </conditionalFormatting>
  <conditionalFormatting sqref="C54">
    <cfRule type="containsText" dxfId="277" priority="159" operator="containsText" text="оду">
      <formula>NOT(ISERROR(SEARCH("оду",C54)))</formula>
    </cfRule>
  </conditionalFormatting>
  <conditionalFormatting sqref="C15">
    <cfRule type="containsText" dxfId="276" priority="158" operator="containsText" text="оду">
      <formula>NOT(ISERROR(SEARCH("оду",C15)))</formula>
    </cfRule>
  </conditionalFormatting>
  <conditionalFormatting sqref="C60">
    <cfRule type="containsText" dxfId="275" priority="157" operator="containsText" text="оду">
      <formula>NOT(ISERROR(SEARCH("оду",C60)))</formula>
    </cfRule>
  </conditionalFormatting>
  <conditionalFormatting sqref="C69">
    <cfRule type="containsText" dxfId="274" priority="156" operator="containsText" text="оду">
      <formula>NOT(ISERROR(SEARCH("оду",C69)))</formula>
    </cfRule>
  </conditionalFormatting>
  <conditionalFormatting sqref="C61">
    <cfRule type="containsText" dxfId="273" priority="155" operator="containsText" text="оду">
      <formula>NOT(ISERROR(SEARCH("оду",C61)))</formula>
    </cfRule>
  </conditionalFormatting>
  <conditionalFormatting sqref="C25">
    <cfRule type="containsText" dxfId="272" priority="153" operator="containsText" text="оду">
      <formula>NOT(ISERROR(SEARCH("оду",C25)))</formula>
    </cfRule>
  </conditionalFormatting>
  <conditionalFormatting sqref="C159">
    <cfRule type="containsText" dxfId="271" priority="152" operator="containsText" text="оду">
      <formula>NOT(ISERROR(SEARCH("оду",C159)))</formula>
    </cfRule>
  </conditionalFormatting>
  <conditionalFormatting sqref="C150">
    <cfRule type="containsText" dxfId="270" priority="151" operator="containsText" text="оду">
      <formula>NOT(ISERROR(SEARCH("оду",C150)))</formula>
    </cfRule>
  </conditionalFormatting>
  <conditionalFormatting sqref="C56">
    <cfRule type="containsText" dxfId="269" priority="149" operator="containsText" text="оду">
      <formula>NOT(ISERROR(SEARCH("оду",C56)))</formula>
    </cfRule>
  </conditionalFormatting>
  <conditionalFormatting sqref="C27">
    <cfRule type="containsText" dxfId="268" priority="148" operator="containsText" text="оду">
      <formula>NOT(ISERROR(SEARCH("оду",C27)))</formula>
    </cfRule>
  </conditionalFormatting>
  <conditionalFormatting sqref="C18:C19">
    <cfRule type="containsText" dxfId="267" priority="147" operator="containsText" text="оду">
      <formula>NOT(ISERROR(SEARCH("оду",C18)))</formula>
    </cfRule>
  </conditionalFormatting>
  <conditionalFormatting sqref="C98">
    <cfRule type="containsText" dxfId="266" priority="146" operator="containsText" text="оду">
      <formula>NOT(ISERROR(SEARCH("оду",C98)))</formula>
    </cfRule>
  </conditionalFormatting>
  <conditionalFormatting sqref="C112:C113">
    <cfRule type="containsText" dxfId="265" priority="145" operator="containsText" text="оду">
      <formula>NOT(ISERROR(SEARCH("оду",C112)))</formula>
    </cfRule>
  </conditionalFormatting>
  <conditionalFormatting sqref="C20:C21">
    <cfRule type="containsText" dxfId="264" priority="144" operator="containsText" text="оду">
      <formula>NOT(ISERROR(SEARCH("оду",C20)))</formula>
    </cfRule>
  </conditionalFormatting>
  <conditionalFormatting sqref="C185">
    <cfRule type="containsText" dxfId="263" priority="143" operator="containsText" text="оду">
      <formula>NOT(ISERROR(SEARCH("оду",C185)))</formula>
    </cfRule>
  </conditionalFormatting>
  <conditionalFormatting sqref="C186">
    <cfRule type="containsText" dxfId="262" priority="142" operator="containsText" text="оду">
      <formula>NOT(ISERROR(SEARCH("оду",C186)))</formula>
    </cfRule>
  </conditionalFormatting>
  <conditionalFormatting sqref="C39">
    <cfRule type="containsText" dxfId="261" priority="141" operator="containsText" text="оду">
      <formula>NOT(ISERROR(SEARCH("оду",C39)))</formula>
    </cfRule>
  </conditionalFormatting>
  <conditionalFormatting sqref="C138">
    <cfRule type="containsText" dxfId="260" priority="140" operator="containsText" text="оду">
      <formula>NOT(ISERROR(SEARCH("оду",C138)))</formula>
    </cfRule>
  </conditionalFormatting>
  <conditionalFormatting sqref="C145">
    <cfRule type="containsText" dxfId="259" priority="139" operator="containsText" text="оду">
      <formula>NOT(ISERROR(SEARCH("оду",C145)))</formula>
    </cfRule>
  </conditionalFormatting>
  <conditionalFormatting sqref="C46:C47">
    <cfRule type="containsText" dxfId="258" priority="138" operator="containsText" text="оду">
      <formula>NOT(ISERROR(SEARCH("оду",C46)))</formula>
    </cfRule>
  </conditionalFormatting>
  <conditionalFormatting sqref="C108:C109">
    <cfRule type="containsText" dxfId="257" priority="137" operator="containsText" text="оду">
      <formula>NOT(ISERROR(SEARCH("оду",C108)))</formula>
    </cfRule>
  </conditionalFormatting>
  <conditionalFormatting sqref="C68">
    <cfRule type="containsText" dxfId="256" priority="136" operator="containsText" text="оду">
      <formula>NOT(ISERROR(SEARCH("оду",C68)))</formula>
    </cfRule>
  </conditionalFormatting>
  <conditionalFormatting sqref="C51">
    <cfRule type="containsText" dxfId="255" priority="135" operator="containsText" text="оду">
      <formula>NOT(ISERROR(SEARCH("оду",C51)))</formula>
    </cfRule>
  </conditionalFormatting>
  <conditionalFormatting sqref="C168">
    <cfRule type="containsText" dxfId="254" priority="134" operator="containsText" text="оду">
      <formula>NOT(ISERROR(SEARCH("оду",C168)))</formula>
    </cfRule>
  </conditionalFormatting>
  <conditionalFormatting sqref="C13">
    <cfRule type="containsText" dxfId="253" priority="133" operator="containsText" text="оду">
      <formula>NOT(ISERROR(SEARCH("оду",C13)))</formula>
    </cfRule>
  </conditionalFormatting>
  <conditionalFormatting sqref="C162">
    <cfRule type="containsText" dxfId="252" priority="132" operator="containsText" text="оду">
      <formula>NOT(ISERROR(SEARCH("оду",C162)))</formula>
    </cfRule>
  </conditionalFormatting>
  <conditionalFormatting sqref="C119">
    <cfRule type="containsText" dxfId="251" priority="131" operator="containsText" text="оду">
      <formula>NOT(ISERROR(SEARCH("оду",C119)))</formula>
    </cfRule>
  </conditionalFormatting>
  <conditionalFormatting sqref="C38">
    <cfRule type="containsText" dxfId="250" priority="130" operator="containsText" text="оду">
      <formula>NOT(ISERROR(SEARCH("оду",C38)))</formula>
    </cfRule>
  </conditionalFormatting>
  <conditionalFormatting sqref="C163">
    <cfRule type="containsText" dxfId="249" priority="129" operator="containsText" text="оду">
      <formula>NOT(ISERROR(SEARCH("оду",C163)))</formula>
    </cfRule>
  </conditionalFormatting>
  <conditionalFormatting sqref="C188">
    <cfRule type="containsText" dxfId="248" priority="128" operator="containsText" text="оду">
      <formula>NOT(ISERROR(SEARCH("оду",C188)))</formula>
    </cfRule>
  </conditionalFormatting>
  <conditionalFormatting sqref="C187">
    <cfRule type="containsText" dxfId="247" priority="127" operator="containsText" text="оду">
      <formula>NOT(ISERROR(SEARCH("оду",C187)))</formula>
    </cfRule>
  </conditionalFormatting>
  <conditionalFormatting sqref="C151">
    <cfRule type="containsText" dxfId="246" priority="126" operator="containsText" text="оду">
      <formula>NOT(ISERROR(SEARCH("оду",C151)))</formula>
    </cfRule>
  </conditionalFormatting>
  <conditionalFormatting sqref="C24">
    <cfRule type="containsText" dxfId="245" priority="125" operator="containsText" text="оду">
      <formula>NOT(ISERROR(SEARCH("оду",C24)))</formula>
    </cfRule>
  </conditionalFormatting>
  <conditionalFormatting sqref="C89">
    <cfRule type="containsText" dxfId="244" priority="124" operator="containsText" text="оду">
      <formula>NOT(ISERROR(SEARCH("оду",C89)))</formula>
    </cfRule>
  </conditionalFormatting>
  <conditionalFormatting sqref="C115">
    <cfRule type="containsText" dxfId="243" priority="123" operator="containsText" text="оду">
      <formula>NOT(ISERROR(SEARCH("оду",C115)))</formula>
    </cfRule>
  </conditionalFormatting>
  <conditionalFormatting sqref="C118">
    <cfRule type="containsText" dxfId="242" priority="122" operator="containsText" text="оду">
      <formula>NOT(ISERROR(SEARCH("оду",C118)))</formula>
    </cfRule>
  </conditionalFormatting>
  <conditionalFormatting sqref="C116:C117">
    <cfRule type="containsText" dxfId="241" priority="121" operator="containsText" text="оду">
      <formula>NOT(ISERROR(SEARCH("оду",C116)))</formula>
    </cfRule>
  </conditionalFormatting>
  <conditionalFormatting sqref="C121">
    <cfRule type="containsText" dxfId="240" priority="120" operator="containsText" text="оду">
      <formula>NOT(ISERROR(SEARCH("оду",C121)))</formula>
    </cfRule>
  </conditionalFormatting>
  <conditionalFormatting sqref="C137">
    <cfRule type="containsText" dxfId="239" priority="119" operator="containsText" text="оду">
      <formula>NOT(ISERROR(SEARCH("оду",C137)))</formula>
    </cfRule>
  </conditionalFormatting>
  <conditionalFormatting sqref="C129">
    <cfRule type="containsText" dxfId="238" priority="118" operator="containsText" text="оду">
      <formula>NOT(ISERROR(SEARCH("оду",C129)))</formula>
    </cfRule>
  </conditionalFormatting>
  <conditionalFormatting sqref="C95">
    <cfRule type="containsText" dxfId="237" priority="117" operator="containsText" text="оду">
      <formula>NOT(ISERROR(SEARCH("оду",C95)))</formula>
    </cfRule>
  </conditionalFormatting>
  <conditionalFormatting sqref="C135:C136">
    <cfRule type="containsText" dxfId="236" priority="116" operator="containsText" text="оду">
      <formula>NOT(ISERROR(SEARCH("оду",C135)))</formula>
    </cfRule>
  </conditionalFormatting>
  <conditionalFormatting sqref="C133">
    <cfRule type="containsText" dxfId="235" priority="115" operator="containsText" text="оду">
      <formula>NOT(ISERROR(SEARCH("оду",C133)))</formula>
    </cfRule>
  </conditionalFormatting>
  <conditionalFormatting sqref="C179">
    <cfRule type="containsText" dxfId="234" priority="114" operator="containsText" text="оду">
      <formula>NOT(ISERROR(SEARCH("оду",C179)))</formula>
    </cfRule>
  </conditionalFormatting>
  <conditionalFormatting sqref="C26">
    <cfRule type="containsText" dxfId="233" priority="113" operator="containsText" text="оду">
      <formula>NOT(ISERROR(SEARCH("оду",C26)))</formula>
    </cfRule>
  </conditionalFormatting>
  <conditionalFormatting sqref="C59">
    <cfRule type="containsText" dxfId="232" priority="112" operator="containsText" text="оду">
      <formula>NOT(ISERROR(SEARCH("оду",C59)))</formula>
    </cfRule>
  </conditionalFormatting>
  <conditionalFormatting sqref="C120">
    <cfRule type="containsText" dxfId="231" priority="111" operator="containsText" text="оду">
      <formula>NOT(ISERROR(SEARCH("оду",C120)))</formula>
    </cfRule>
  </conditionalFormatting>
  <conditionalFormatting sqref="C75">
    <cfRule type="containsText" dxfId="230" priority="109" operator="containsText" text="оду">
      <formula>NOT(ISERROR(SEARCH("оду",C75)))</formula>
    </cfRule>
  </conditionalFormatting>
  <conditionalFormatting sqref="C132">
    <cfRule type="containsText" dxfId="229" priority="108" operator="containsText" text="оду">
      <formula>NOT(ISERROR(SEARCH("оду",C132)))</formula>
    </cfRule>
  </conditionalFormatting>
  <conditionalFormatting sqref="C41">
    <cfRule type="containsText" dxfId="228" priority="107" operator="containsText" text="оду">
      <formula>NOT(ISERROR(SEARCH("оду",C41)))</formula>
    </cfRule>
  </conditionalFormatting>
  <conditionalFormatting sqref="C99 C102">
    <cfRule type="containsText" dxfId="227" priority="106" operator="containsText" text="оду">
      <formula>NOT(ISERROR(SEARCH("оду",C99)))</formula>
    </cfRule>
  </conditionalFormatting>
  <conditionalFormatting sqref="C58">
    <cfRule type="containsText" dxfId="226" priority="105" operator="containsText" text="оду">
      <formula>NOT(ISERROR(SEARCH("оду",C58)))</formula>
    </cfRule>
  </conditionalFormatting>
  <conditionalFormatting sqref="C153">
    <cfRule type="containsText" dxfId="225" priority="104" operator="containsText" text="оду">
      <formula>NOT(ISERROR(SEARCH("оду",C153)))</formula>
    </cfRule>
  </conditionalFormatting>
  <conditionalFormatting sqref="C55">
    <cfRule type="containsText" dxfId="224" priority="103" operator="containsText" text="оду">
      <formula>NOT(ISERROR(SEARCH("оду",C55)))</formula>
    </cfRule>
  </conditionalFormatting>
  <conditionalFormatting sqref="C81">
    <cfRule type="containsText" dxfId="223" priority="102" operator="containsText" text="оду">
      <formula>NOT(ISERROR(SEARCH("оду",C81)))</formula>
    </cfRule>
  </conditionalFormatting>
  <conditionalFormatting sqref="C53">
    <cfRule type="containsText" dxfId="222" priority="101" operator="containsText" text="оду">
      <formula>NOT(ISERROR(SEARCH("оду",C53)))</formula>
    </cfRule>
  </conditionalFormatting>
  <conditionalFormatting sqref="C52">
    <cfRule type="containsText" dxfId="221" priority="100" operator="containsText" text="оду">
      <formula>NOT(ISERROR(SEARCH("оду",C52)))</formula>
    </cfRule>
  </conditionalFormatting>
  <conditionalFormatting sqref="C87">
    <cfRule type="containsText" dxfId="220" priority="99" operator="containsText" text="оду">
      <formula>NOT(ISERROR(SEARCH("оду",C87)))</formula>
    </cfRule>
  </conditionalFormatting>
  <conditionalFormatting sqref="C84">
    <cfRule type="containsText" dxfId="219" priority="98" operator="containsText" text="оду">
      <formula>NOT(ISERROR(SEARCH("оду",C84)))</formula>
    </cfRule>
  </conditionalFormatting>
  <conditionalFormatting sqref="C181">
    <cfRule type="containsText" dxfId="218" priority="97" operator="containsText" text="оду">
      <formula>NOT(ISERROR(SEARCH("оду",C181)))</formula>
    </cfRule>
  </conditionalFormatting>
  <conditionalFormatting sqref="C182">
    <cfRule type="containsText" dxfId="217" priority="96" operator="containsText" text="оду">
      <formula>NOT(ISERROR(SEARCH("оду",C182)))</formula>
    </cfRule>
  </conditionalFormatting>
  <conditionalFormatting sqref="C17">
    <cfRule type="containsText" dxfId="216" priority="95" operator="containsText" text="оду">
      <formula>NOT(ISERROR(SEARCH("оду",C17)))</formula>
    </cfRule>
  </conditionalFormatting>
  <conditionalFormatting sqref="C144">
    <cfRule type="containsText" dxfId="215" priority="94" operator="containsText" text="оду">
      <formula>NOT(ISERROR(SEARCH("оду",C144)))</formula>
    </cfRule>
  </conditionalFormatting>
  <conditionalFormatting sqref="C85">
    <cfRule type="containsText" dxfId="214" priority="93" operator="containsText" text="оду">
      <formula>NOT(ISERROR(SEARCH("оду",C85)))</formula>
    </cfRule>
  </conditionalFormatting>
  <conditionalFormatting sqref="C141">
    <cfRule type="containsText" dxfId="213" priority="92" operator="containsText" text="оду">
      <formula>NOT(ISERROR(SEARCH("оду",C141)))</formula>
    </cfRule>
  </conditionalFormatting>
  <conditionalFormatting sqref="C126">
    <cfRule type="containsText" dxfId="212" priority="91" operator="containsText" text="оду">
      <formula>NOT(ISERROR(SEARCH("оду",C126)))</formula>
    </cfRule>
  </conditionalFormatting>
  <conditionalFormatting sqref="C67">
    <cfRule type="containsText" dxfId="211" priority="90" operator="containsText" text="оду">
      <formula>NOT(ISERROR(SEARCH("оду",C67)))</formula>
    </cfRule>
  </conditionalFormatting>
  <conditionalFormatting sqref="C155">
    <cfRule type="containsText" dxfId="210" priority="89" operator="containsText" text="оду">
      <formula>NOT(ISERROR(SEARCH("оду",C155)))</formula>
    </cfRule>
  </conditionalFormatting>
  <conditionalFormatting sqref="C72">
    <cfRule type="containsText" dxfId="209" priority="88" operator="containsText" text="оду">
      <formula>NOT(ISERROR(SEARCH("оду",C72)))</formula>
    </cfRule>
  </conditionalFormatting>
  <conditionalFormatting sqref="C148">
    <cfRule type="containsText" dxfId="208" priority="87" operator="containsText" text="оду">
      <formula>NOT(ISERROR(SEARCH("оду",C148)))</formula>
    </cfRule>
  </conditionalFormatting>
  <conditionalFormatting sqref="C149">
    <cfRule type="containsText" dxfId="207" priority="86" operator="containsText" text="оду">
      <formula>NOT(ISERROR(SEARCH("оду",C149)))</formula>
    </cfRule>
  </conditionalFormatting>
  <conditionalFormatting sqref="C37">
    <cfRule type="containsText" dxfId="206" priority="85" operator="containsText" text="оду">
      <formula>NOT(ISERROR(SEARCH("оду",C37)))</formula>
    </cfRule>
  </conditionalFormatting>
  <conditionalFormatting sqref="C143">
    <cfRule type="containsText" dxfId="205" priority="84" operator="containsText" text="оду">
      <formula>NOT(ISERROR(SEARCH("оду",C143)))</formula>
    </cfRule>
  </conditionalFormatting>
  <conditionalFormatting sqref="C152">
    <cfRule type="containsText" dxfId="204" priority="83" operator="containsText" text="оду">
      <formula>NOT(ISERROR(SEARCH("оду",C152)))</formula>
    </cfRule>
  </conditionalFormatting>
  <conditionalFormatting sqref="C156">
    <cfRule type="containsText" dxfId="203" priority="82" operator="containsText" text="оду">
      <formula>NOT(ISERROR(SEARCH("оду",C156)))</formula>
    </cfRule>
  </conditionalFormatting>
  <conditionalFormatting sqref="C131">
    <cfRule type="containsText" dxfId="202" priority="81" operator="containsText" text="оду">
      <formula>NOT(ISERROR(SEARCH("оду",C131)))</formula>
    </cfRule>
  </conditionalFormatting>
  <conditionalFormatting sqref="C130">
    <cfRule type="containsText" dxfId="201" priority="80" operator="containsText" text="оду">
      <formula>NOT(ISERROR(SEARCH("оду",C130)))</formula>
    </cfRule>
  </conditionalFormatting>
  <conditionalFormatting sqref="C82">
    <cfRule type="containsText" dxfId="200" priority="79" operator="containsText" text="оду">
      <formula>NOT(ISERROR(SEARCH("оду",C82)))</formula>
    </cfRule>
  </conditionalFormatting>
  <conditionalFormatting sqref="C71">
    <cfRule type="containsText" dxfId="199" priority="78" operator="containsText" text="оду">
      <formula>NOT(ISERROR(SEARCH("оду",C71)))</formula>
    </cfRule>
  </conditionalFormatting>
  <conditionalFormatting sqref="C50">
    <cfRule type="containsText" dxfId="198" priority="77" operator="containsText" text="оду">
      <formula>NOT(ISERROR(SEARCH("оду",C50)))</formula>
    </cfRule>
  </conditionalFormatting>
  <conditionalFormatting sqref="C107">
    <cfRule type="containsText" dxfId="197" priority="75" operator="containsText" text="оду">
      <formula>NOT(ISERROR(SEARCH("оду",C107)))</formula>
    </cfRule>
  </conditionalFormatting>
  <conditionalFormatting sqref="C23">
    <cfRule type="containsText" dxfId="196" priority="74" operator="containsText" text="оду">
      <formula>NOT(ISERROR(SEARCH("оду",C23)))</formula>
    </cfRule>
  </conditionalFormatting>
  <conditionalFormatting sqref="C111">
    <cfRule type="containsText" dxfId="195" priority="73" operator="containsText" text="оду">
      <formula>NOT(ISERROR(SEARCH("оду",C111)))</formula>
    </cfRule>
  </conditionalFormatting>
  <conditionalFormatting sqref="C79">
    <cfRule type="containsText" dxfId="194" priority="72" operator="containsText" text="оду">
      <formula>NOT(ISERROR(SEARCH("оду",C79)))</formula>
    </cfRule>
  </conditionalFormatting>
  <conditionalFormatting sqref="C57">
    <cfRule type="containsText" dxfId="193" priority="71" operator="containsText" text="оду">
      <formula>NOT(ISERROR(SEARCH("оду",C57)))</formula>
    </cfRule>
  </conditionalFormatting>
  <conditionalFormatting sqref="C173">
    <cfRule type="containsText" dxfId="192" priority="70" operator="containsText" text="оду">
      <formula>NOT(ISERROR(SEARCH("оду",C173)))</formula>
    </cfRule>
  </conditionalFormatting>
  <conditionalFormatting sqref="C104">
    <cfRule type="containsText" dxfId="191" priority="69" operator="containsText" text="оду">
      <formula>NOT(ISERROR(SEARCH("оду",C104)))</formula>
    </cfRule>
  </conditionalFormatting>
  <conditionalFormatting sqref="C103">
    <cfRule type="containsText" dxfId="190" priority="68" operator="containsText" text="оду">
      <formula>NOT(ISERROR(SEARCH("оду",C103)))</formula>
    </cfRule>
  </conditionalFormatting>
  <conditionalFormatting sqref="C101">
    <cfRule type="containsText" dxfId="189" priority="67" operator="containsText" text="оду">
      <formula>NOT(ISERROR(SEARCH("оду",C101)))</formula>
    </cfRule>
  </conditionalFormatting>
  <conditionalFormatting sqref="C77">
    <cfRule type="containsText" dxfId="188" priority="66" operator="containsText" text="оду">
      <formula>NOT(ISERROR(SEARCH("оду",C77)))</formula>
    </cfRule>
  </conditionalFormatting>
  <conditionalFormatting sqref="C123">
    <cfRule type="containsText" dxfId="187" priority="64" operator="containsText" text="оду">
      <formula>NOT(ISERROR(SEARCH("оду",C123)))</formula>
    </cfRule>
  </conditionalFormatting>
  <conditionalFormatting sqref="C92:C93">
    <cfRule type="containsText" dxfId="186" priority="63" operator="containsText" text="оду">
      <formula>NOT(ISERROR(SEARCH("оду",C92)))</formula>
    </cfRule>
  </conditionalFormatting>
  <conditionalFormatting sqref="C174">
    <cfRule type="containsText" dxfId="185" priority="62" operator="containsText" text="оду">
      <formula>NOT(ISERROR(SEARCH("оду",C174)))</formula>
    </cfRule>
  </conditionalFormatting>
  <conditionalFormatting sqref="C14">
    <cfRule type="containsText" dxfId="184" priority="61" operator="containsText" text="оду">
      <formula>NOT(ISERROR(SEARCH("оду",C14)))</formula>
    </cfRule>
  </conditionalFormatting>
  <conditionalFormatting sqref="C31">
    <cfRule type="containsText" dxfId="183" priority="60" operator="containsText" text="оду">
      <formula>NOT(ISERROR(SEARCH("оду",C31)))</formula>
    </cfRule>
  </conditionalFormatting>
  <conditionalFormatting sqref="C110">
    <cfRule type="containsText" dxfId="182" priority="59" operator="containsText" text="оду">
      <formula>NOT(ISERROR(SEARCH("оду",C110)))</formula>
    </cfRule>
  </conditionalFormatting>
  <conditionalFormatting sqref="C170">
    <cfRule type="containsText" dxfId="181" priority="58" operator="containsText" text="оду">
      <formula>NOT(ISERROR(SEARCH("оду",C170)))</formula>
    </cfRule>
  </conditionalFormatting>
  <conditionalFormatting sqref="C94">
    <cfRule type="containsText" dxfId="180" priority="57" operator="containsText" text="оду">
      <formula>NOT(ISERROR(SEARCH("оду",C94)))</formula>
    </cfRule>
  </conditionalFormatting>
  <conditionalFormatting sqref="C40">
    <cfRule type="containsText" dxfId="179" priority="56" operator="containsText" text="оду">
      <formula>NOT(ISERROR(SEARCH("оду",C40)))</formula>
    </cfRule>
  </conditionalFormatting>
  <conditionalFormatting sqref="C73">
    <cfRule type="containsText" dxfId="178" priority="55" operator="containsText" text="оду">
      <formula>NOT(ISERROR(SEARCH("оду",C73)))</formula>
    </cfRule>
  </conditionalFormatting>
  <conditionalFormatting sqref="C74">
    <cfRule type="containsText" dxfId="177" priority="54" operator="containsText" text="оду">
      <formula>NOT(ISERROR(SEARCH("оду",C74)))</formula>
    </cfRule>
  </conditionalFormatting>
  <conditionalFormatting sqref="C169">
    <cfRule type="containsText" dxfId="176" priority="53" operator="containsText" text="оду">
      <formula>NOT(ISERROR(SEARCH("оду",C169)))</formula>
    </cfRule>
  </conditionalFormatting>
  <conditionalFormatting sqref="C178">
    <cfRule type="containsText" dxfId="175" priority="52" operator="containsText" text="оду">
      <formula>NOT(ISERROR(SEARCH("оду",C178)))</formula>
    </cfRule>
  </conditionalFormatting>
  <conditionalFormatting sqref="C166">
    <cfRule type="containsText" dxfId="174" priority="51" operator="containsText" text="оду">
      <formula>NOT(ISERROR(SEARCH("оду",C166)))</formula>
    </cfRule>
  </conditionalFormatting>
  <conditionalFormatting sqref="C167">
    <cfRule type="containsText" dxfId="173" priority="50" operator="containsText" text="оду">
      <formula>NOT(ISERROR(SEARCH("оду",C167)))</formula>
    </cfRule>
  </conditionalFormatting>
  <conditionalFormatting sqref="C64">
    <cfRule type="containsText" dxfId="172" priority="49" operator="containsText" text="оду">
      <formula>NOT(ISERROR(SEARCH("оду",C64)))</formula>
    </cfRule>
  </conditionalFormatting>
  <conditionalFormatting sqref="C134">
    <cfRule type="containsText" dxfId="171" priority="48" operator="containsText" text="оду">
      <formula>NOT(ISERROR(SEARCH("оду",C134)))</formula>
    </cfRule>
  </conditionalFormatting>
  <conditionalFormatting sqref="C105">
    <cfRule type="containsText" dxfId="170" priority="47" operator="containsText" text="оду">
      <formula>NOT(ISERROR(SEARCH("оду",C105)))</formula>
    </cfRule>
  </conditionalFormatting>
  <conditionalFormatting sqref="C45">
    <cfRule type="containsText" dxfId="169" priority="45" operator="containsText" text="оду">
      <formula>NOT(ISERROR(SEARCH("оду",C45)))</formula>
    </cfRule>
  </conditionalFormatting>
  <conditionalFormatting sqref="C66">
    <cfRule type="containsText" dxfId="168" priority="43" operator="containsText" text="оду">
      <formula>NOT(ISERROR(SEARCH("оду",C66)))</formula>
    </cfRule>
  </conditionalFormatting>
  <conditionalFormatting sqref="C16">
    <cfRule type="containsText" dxfId="167" priority="42" operator="containsText" text="оду">
      <formula>NOT(ISERROR(SEARCH("оду",C16)))</formula>
    </cfRule>
  </conditionalFormatting>
  <conditionalFormatting sqref="C22">
    <cfRule type="containsText" dxfId="166" priority="41" operator="containsText" text="оду">
      <formula>NOT(ISERROR(SEARCH("оду",C22)))</formula>
    </cfRule>
  </conditionalFormatting>
  <conditionalFormatting sqref="C28">
    <cfRule type="containsText" dxfId="165" priority="40" operator="containsText" text="оду">
      <formula>NOT(ISERROR(SEARCH("оду",C28)))</formula>
    </cfRule>
  </conditionalFormatting>
  <conditionalFormatting sqref="C33">
    <cfRule type="containsText" dxfId="164" priority="39" operator="containsText" text="оду">
      <formula>NOT(ISERROR(SEARCH("оду",C33)))</formula>
    </cfRule>
  </conditionalFormatting>
  <conditionalFormatting sqref="C44">
    <cfRule type="containsText" dxfId="163" priority="38" operator="containsText" text="оду">
      <formula>NOT(ISERROR(SEARCH("оду",C44)))</formula>
    </cfRule>
  </conditionalFormatting>
  <conditionalFormatting sqref="C49">
    <cfRule type="containsText" dxfId="162" priority="37" operator="containsText" text="оду">
      <formula>NOT(ISERROR(SEARCH("оду",C49)))</formula>
    </cfRule>
  </conditionalFormatting>
  <conditionalFormatting sqref="C63">
    <cfRule type="containsText" dxfId="161" priority="36" operator="containsText" text="оду">
      <formula>NOT(ISERROR(SEARCH("оду",C63)))</formula>
    </cfRule>
  </conditionalFormatting>
  <conditionalFormatting sqref="C76">
    <cfRule type="containsText" dxfId="160" priority="35" operator="containsText" text="оду">
      <formula>NOT(ISERROR(SEARCH("оду",C76)))</formula>
    </cfRule>
  </conditionalFormatting>
  <conditionalFormatting sqref="C78">
    <cfRule type="containsText" dxfId="159" priority="34" operator="containsText" text="оду">
      <formula>NOT(ISERROR(SEARCH("оду",C78)))</formula>
    </cfRule>
  </conditionalFormatting>
  <conditionalFormatting sqref="C86">
    <cfRule type="containsText" dxfId="158" priority="33" operator="containsText" text="оду">
      <formula>NOT(ISERROR(SEARCH("оду",C86)))</formula>
    </cfRule>
  </conditionalFormatting>
  <conditionalFormatting sqref="C97">
    <cfRule type="containsText" dxfId="157" priority="32" operator="containsText" text="оду">
      <formula>NOT(ISERROR(SEARCH("оду",C97)))</formula>
    </cfRule>
  </conditionalFormatting>
  <conditionalFormatting sqref="C91">
    <cfRule type="containsText" dxfId="156" priority="31" operator="containsText" text="оду">
      <formula>NOT(ISERROR(SEARCH("оду",C91)))</formula>
    </cfRule>
  </conditionalFormatting>
  <conditionalFormatting sqref="C100">
    <cfRule type="containsText" dxfId="155" priority="30" operator="containsText" text="оду">
      <formula>NOT(ISERROR(SEARCH("оду",C100)))</formula>
    </cfRule>
  </conditionalFormatting>
  <conditionalFormatting sqref="C106">
    <cfRule type="containsText" dxfId="154" priority="29" operator="containsText" text="оду">
      <formula>NOT(ISERROR(SEARCH("оду",C106)))</formula>
    </cfRule>
  </conditionalFormatting>
  <conditionalFormatting sqref="C114">
    <cfRule type="containsText" dxfId="153" priority="28" operator="containsText" text="оду">
      <formula>NOT(ISERROR(SEARCH("оду",C114)))</formula>
    </cfRule>
  </conditionalFormatting>
  <conditionalFormatting sqref="C125">
    <cfRule type="containsText" dxfId="152" priority="27" operator="containsText" text="оду">
      <formula>NOT(ISERROR(SEARCH("оду",C125)))</formula>
    </cfRule>
  </conditionalFormatting>
  <conditionalFormatting sqref="C128">
    <cfRule type="containsText" dxfId="151" priority="26" operator="containsText" text="оду">
      <formula>NOT(ISERROR(SEARCH("оду",C128)))</formula>
    </cfRule>
  </conditionalFormatting>
  <conditionalFormatting sqref="C140">
    <cfRule type="containsText" dxfId="150" priority="25" operator="containsText" text="оду">
      <formula>NOT(ISERROR(SEARCH("оду",C140)))</formula>
    </cfRule>
  </conditionalFormatting>
  <conditionalFormatting sqref="C142">
    <cfRule type="containsText" dxfId="149" priority="24" operator="containsText" text="оду">
      <formula>NOT(ISERROR(SEARCH("оду",C142)))</formula>
    </cfRule>
  </conditionalFormatting>
  <conditionalFormatting sqref="C154">
    <cfRule type="containsText" dxfId="148" priority="23" operator="containsText" text="оду">
      <formula>NOT(ISERROR(SEARCH("оду",C154)))</formula>
    </cfRule>
  </conditionalFormatting>
  <conditionalFormatting sqref="C157:C158">
    <cfRule type="containsText" dxfId="147" priority="22" operator="containsText" text="оду">
      <formula>NOT(ISERROR(SEARCH("оду",C157)))</formula>
    </cfRule>
  </conditionalFormatting>
  <conditionalFormatting sqref="C165">
    <cfRule type="containsText" dxfId="146" priority="21" operator="containsText" text="оду">
      <formula>NOT(ISERROR(SEARCH("оду",C165)))</formula>
    </cfRule>
  </conditionalFormatting>
  <conditionalFormatting sqref="C172">
    <cfRule type="containsText" dxfId="145" priority="20" operator="containsText" text="оду">
      <formula>NOT(ISERROR(SEARCH("оду",C172)))</formula>
    </cfRule>
  </conditionalFormatting>
  <conditionalFormatting sqref="C175">
    <cfRule type="containsText" dxfId="144" priority="19" operator="containsText" text="оду">
      <formula>NOT(ISERROR(SEARCH("оду",C175)))</formula>
    </cfRule>
  </conditionalFormatting>
  <conditionalFormatting sqref="C180">
    <cfRule type="containsText" dxfId="143" priority="18" operator="containsText" text="оду">
      <formula>NOT(ISERROR(SEARCH("оду",C180)))</formula>
    </cfRule>
  </conditionalFormatting>
  <conditionalFormatting sqref="C184">
    <cfRule type="containsText" dxfId="142" priority="17" operator="containsText" text="оду">
      <formula>NOT(ISERROR(SEARCH("оду",C184)))</formula>
    </cfRule>
  </conditionalFormatting>
  <conditionalFormatting sqref="C190">
    <cfRule type="containsText" dxfId="141" priority="16" operator="containsText" text="оду">
      <formula>NOT(ISERROR(SEARCH("оду",C190)))</formula>
    </cfRule>
  </conditionalFormatting>
  <conditionalFormatting sqref="B146">
    <cfRule type="containsText" dxfId="140" priority="15" operator="containsText" text="оду">
      <formula>NOT(ISERROR(SEARCH("оду",B146)))</formula>
    </cfRule>
  </conditionalFormatting>
  <conditionalFormatting sqref="C146">
    <cfRule type="containsText" dxfId="139" priority="14" operator="containsText" text="оду">
      <formula>NOT(ISERROR(SEARCH("оду",C146)))</formula>
    </cfRule>
  </conditionalFormatting>
  <conditionalFormatting sqref="B130">
    <cfRule type="containsText" dxfId="138" priority="13" operator="containsText" text="оду">
      <formula>NOT(ISERROR(SEARCH("оду",B130)))</formula>
    </cfRule>
  </conditionalFormatting>
  <conditionalFormatting sqref="C88">
    <cfRule type="containsText" dxfId="137" priority="12" operator="containsText" text="оду">
      <formula>NOT(ISERROR(SEARCH("оду",C88)))</formula>
    </cfRule>
  </conditionalFormatting>
  <conditionalFormatting sqref="B33">
    <cfRule type="containsText" dxfId="136" priority="11" operator="containsText" text="оду">
      <formula>NOT(ISERROR(SEARCH("оду",B33)))</formula>
    </cfRule>
  </conditionalFormatting>
  <conditionalFormatting sqref="B70">
    <cfRule type="containsText" dxfId="135" priority="10" operator="containsText" text="оду">
      <formula>NOT(ISERROR(SEARCH("оду",B70)))</formula>
    </cfRule>
  </conditionalFormatting>
  <conditionalFormatting sqref="C70">
    <cfRule type="containsText" dxfId="134" priority="9" operator="containsText" text="оду">
      <formula>NOT(ISERROR(SEARCH("оду",C70)))</formula>
    </cfRule>
  </conditionalFormatting>
  <conditionalFormatting sqref="C161">
    <cfRule type="containsText" dxfId="133" priority="8" operator="containsText" text="оду">
      <formula>NOT(ISERROR(SEARCH("оду",C161)))</formula>
    </cfRule>
  </conditionalFormatting>
  <conditionalFormatting sqref="B43:C43">
    <cfRule type="containsText" dxfId="132" priority="7" operator="containsText" text="оду">
      <formula>NOT(ISERROR(SEARCH("оду",B43)))</formula>
    </cfRule>
  </conditionalFormatting>
  <conditionalFormatting sqref="C127">
    <cfRule type="containsText" dxfId="131" priority="6" operator="containsText" text="оду">
      <formula>NOT(ISERROR(SEARCH("оду",C127)))</formula>
    </cfRule>
  </conditionalFormatting>
  <conditionalFormatting sqref="B158">
    <cfRule type="containsText" dxfId="130" priority="5" operator="containsText" text="оду">
      <formula>NOT(ISERROR(SEARCH("оду",B158)))</formula>
    </cfRule>
  </conditionalFormatting>
  <conditionalFormatting sqref="B80:C80">
    <cfRule type="containsText" dxfId="129" priority="4" operator="containsText" text="оду">
      <formula>NOT(ISERROR(SEARCH("оду",B80)))</formula>
    </cfRule>
  </conditionalFormatting>
  <conditionalFormatting sqref="C160">
    <cfRule type="containsText" dxfId="128" priority="3" operator="containsText" text="оду">
      <formula>NOT(ISERROR(SEARCH("оду",C160)))</formula>
    </cfRule>
  </conditionalFormatting>
  <conditionalFormatting sqref="B62:C62">
    <cfRule type="containsText" dxfId="127" priority="2" operator="containsText" text="оду">
      <formula>NOT(ISERROR(SEARCH("оду",B62)))</formula>
    </cfRule>
  </conditionalFormatting>
  <conditionalFormatting sqref="C147">
    <cfRule type="containsText" dxfId="126" priority="1" operator="containsText" text="оду">
      <formula>NOT(ISERROR(SEARCH("оду",C147)))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topLeftCell="A69" workbookViewId="0">
      <selection activeCell="E75" sqref="E75"/>
    </sheetView>
  </sheetViews>
  <sheetFormatPr defaultRowHeight="15"/>
  <cols>
    <col min="2" max="2" width="19.42578125" customWidth="1"/>
    <col min="3" max="3" width="17.140625" customWidth="1"/>
    <col min="4" max="4" width="10.7109375" customWidth="1"/>
    <col min="5" max="5" width="16.5703125" customWidth="1"/>
    <col min="6" max="6" width="16.140625" customWidth="1"/>
  </cols>
  <sheetData>
    <row r="1" spans="1:7" ht="18.75">
      <c r="A1" s="28"/>
      <c r="B1" s="190" t="s">
        <v>5</v>
      </c>
      <c r="C1" s="190"/>
      <c r="D1" s="190"/>
      <c r="E1" s="190"/>
      <c r="F1" s="190"/>
    </row>
    <row r="2" spans="1:7" ht="18.75">
      <c r="A2" s="28"/>
      <c r="B2" s="197" t="s">
        <v>283</v>
      </c>
      <c r="C2" s="197"/>
      <c r="D2" s="197"/>
      <c r="E2" s="197"/>
      <c r="F2" s="197"/>
    </row>
    <row r="3" spans="1:7" ht="15.75">
      <c r="A3" s="28"/>
      <c r="B3" s="198" t="s">
        <v>4</v>
      </c>
      <c r="C3" s="198"/>
      <c r="D3" s="198"/>
      <c r="E3" s="198"/>
      <c r="F3" s="198"/>
    </row>
    <row r="4" spans="1:7" ht="18.75">
      <c r="A4" s="28"/>
      <c r="B4" s="197" t="s">
        <v>7</v>
      </c>
      <c r="C4" s="197"/>
      <c r="D4" s="197"/>
      <c r="E4" s="197"/>
      <c r="F4" s="197"/>
    </row>
    <row r="5" spans="1:7" ht="15.75">
      <c r="A5" s="28"/>
      <c r="B5" s="198" t="s">
        <v>6</v>
      </c>
      <c r="C5" s="198"/>
      <c r="D5" s="198"/>
      <c r="E5" s="198"/>
      <c r="F5" s="198"/>
    </row>
    <row r="6" spans="1:7" ht="18.75">
      <c r="A6" s="28"/>
      <c r="B6" s="190" t="s">
        <v>290</v>
      </c>
      <c r="C6" s="190"/>
      <c r="D6" s="190"/>
      <c r="E6" s="190"/>
      <c r="F6" s="190"/>
    </row>
    <row r="7" spans="1:7" ht="15.75">
      <c r="A7" s="28"/>
      <c r="B7" s="193"/>
      <c r="C7" s="193"/>
      <c r="D7" s="193"/>
      <c r="E7" s="193"/>
      <c r="F7" s="193"/>
    </row>
    <row r="8" spans="1:7">
      <c r="A8" s="210" t="s">
        <v>276</v>
      </c>
      <c r="B8" s="210" t="s">
        <v>277</v>
      </c>
      <c r="C8" s="210" t="s">
        <v>278</v>
      </c>
      <c r="D8" s="210" t="s">
        <v>14</v>
      </c>
      <c r="E8" s="211" t="s">
        <v>279</v>
      </c>
      <c r="F8" s="212" t="s">
        <v>280</v>
      </c>
      <c r="G8" s="200" t="s">
        <v>288</v>
      </c>
    </row>
    <row r="9" spans="1:7">
      <c r="A9" s="210"/>
      <c r="B9" s="210"/>
      <c r="C9" s="210"/>
      <c r="D9" s="210"/>
      <c r="E9" s="211"/>
      <c r="F9" s="212"/>
      <c r="G9" s="200"/>
    </row>
    <row r="10" spans="1:7">
      <c r="A10" s="210"/>
      <c r="B10" s="210"/>
      <c r="C10" s="210"/>
      <c r="D10" s="210"/>
      <c r="E10" s="211"/>
      <c r="F10" s="212"/>
      <c r="G10" s="200"/>
    </row>
    <row r="11" spans="1:7">
      <c r="A11" s="210"/>
      <c r="B11" s="210"/>
      <c r="C11" s="210"/>
      <c r="D11" s="210"/>
      <c r="E11" s="211"/>
      <c r="F11" s="212"/>
      <c r="G11" s="200"/>
    </row>
    <row r="12" spans="1:7" ht="15.75">
      <c r="A12" s="86">
        <v>1</v>
      </c>
      <c r="B12" s="17">
        <v>2</v>
      </c>
      <c r="C12" s="17">
        <v>3</v>
      </c>
      <c r="D12" s="88">
        <v>4</v>
      </c>
      <c r="E12" s="94">
        <v>5</v>
      </c>
      <c r="F12" s="90">
        <v>6</v>
      </c>
      <c r="G12" s="121">
        <v>7</v>
      </c>
    </row>
    <row r="13" spans="1:7" ht="110.25">
      <c r="A13" s="95">
        <v>1</v>
      </c>
      <c r="B13" s="31" t="s">
        <v>137</v>
      </c>
      <c r="C13" s="31" t="s">
        <v>53</v>
      </c>
      <c r="D13" s="31">
        <v>88.36</v>
      </c>
      <c r="E13" s="31">
        <v>36</v>
      </c>
      <c r="F13" s="91">
        <v>2</v>
      </c>
      <c r="G13" s="150">
        <f>F13/E13*100</f>
        <v>5.5555555555555554</v>
      </c>
    </row>
    <row r="14" spans="1:7" ht="94.5">
      <c r="A14" s="95">
        <v>2</v>
      </c>
      <c r="B14" s="31" t="s">
        <v>262</v>
      </c>
      <c r="C14" s="31" t="s">
        <v>114</v>
      </c>
      <c r="D14" s="75">
        <v>19.100000000000001</v>
      </c>
      <c r="E14" s="31">
        <v>18</v>
      </c>
      <c r="F14" s="91">
        <v>2</v>
      </c>
      <c r="G14" s="150">
        <v>10</v>
      </c>
    </row>
    <row r="15" spans="1:7" ht="126">
      <c r="A15" s="95">
        <v>3</v>
      </c>
      <c r="B15" s="5" t="s">
        <v>226</v>
      </c>
      <c r="C15" s="31" t="s">
        <v>110</v>
      </c>
      <c r="D15" s="74">
        <v>105.67</v>
      </c>
      <c r="E15" s="31">
        <v>243</v>
      </c>
      <c r="F15" s="91">
        <v>19</v>
      </c>
      <c r="G15" s="150">
        <f t="shared" ref="G15:G75" si="0">F15/E15*100</f>
        <v>7.8189300411522638</v>
      </c>
    </row>
    <row r="16" spans="1:7" ht="63">
      <c r="A16" s="95">
        <v>4</v>
      </c>
      <c r="B16" s="31" t="s">
        <v>100</v>
      </c>
      <c r="C16" s="31" t="s">
        <v>110</v>
      </c>
      <c r="D16" s="74">
        <v>9.67</v>
      </c>
      <c r="E16" s="31">
        <v>12</v>
      </c>
      <c r="F16" s="91">
        <v>1</v>
      </c>
      <c r="G16" s="150">
        <f t="shared" si="0"/>
        <v>8.3333333333333321</v>
      </c>
    </row>
    <row r="17" spans="1:7" ht="31.5">
      <c r="A17" s="95">
        <v>5</v>
      </c>
      <c r="B17" s="31" t="s">
        <v>271</v>
      </c>
      <c r="C17" s="31" t="s">
        <v>110</v>
      </c>
      <c r="D17" s="74">
        <v>31.89</v>
      </c>
      <c r="E17" s="31">
        <v>41</v>
      </c>
      <c r="F17" s="91">
        <v>4</v>
      </c>
      <c r="G17" s="150">
        <f t="shared" si="0"/>
        <v>9.7560975609756095</v>
      </c>
    </row>
    <row r="18" spans="1:7" ht="141.75">
      <c r="A18" s="95">
        <v>6</v>
      </c>
      <c r="B18" s="31" t="s">
        <v>56</v>
      </c>
      <c r="C18" s="31" t="s">
        <v>49</v>
      </c>
      <c r="D18" s="74">
        <v>121.7</v>
      </c>
      <c r="E18" s="31">
        <v>83</v>
      </c>
      <c r="F18" s="91">
        <v>7</v>
      </c>
      <c r="G18" s="150">
        <f t="shared" si="0"/>
        <v>8.4337349397590362</v>
      </c>
    </row>
    <row r="19" spans="1:7" ht="31.5">
      <c r="A19" s="95">
        <v>7</v>
      </c>
      <c r="B19" s="31" t="s">
        <v>271</v>
      </c>
      <c r="C19" s="31" t="s">
        <v>49</v>
      </c>
      <c r="D19" s="80">
        <v>40.89</v>
      </c>
      <c r="E19" s="31">
        <v>12</v>
      </c>
      <c r="F19" s="91">
        <v>1</v>
      </c>
      <c r="G19" s="150">
        <f t="shared" si="0"/>
        <v>8.3333333333333321</v>
      </c>
    </row>
    <row r="20" spans="1:7" ht="189">
      <c r="A20" s="95">
        <v>8</v>
      </c>
      <c r="B20" s="31" t="s">
        <v>63</v>
      </c>
      <c r="C20" s="31" t="s">
        <v>64</v>
      </c>
      <c r="D20" s="31">
        <v>109.5</v>
      </c>
      <c r="E20" s="31">
        <v>163</v>
      </c>
      <c r="F20" s="91">
        <v>9</v>
      </c>
      <c r="G20" s="150">
        <f t="shared" si="0"/>
        <v>5.5214723926380369</v>
      </c>
    </row>
    <row r="21" spans="1:7" ht="141.75">
      <c r="A21" s="95">
        <v>9</v>
      </c>
      <c r="B21" s="31" t="s">
        <v>179</v>
      </c>
      <c r="C21" s="31" t="s">
        <v>74</v>
      </c>
      <c r="D21" s="80">
        <v>34</v>
      </c>
      <c r="E21" s="31">
        <v>30</v>
      </c>
      <c r="F21" s="91">
        <v>3</v>
      </c>
      <c r="G21" s="150">
        <f t="shared" si="0"/>
        <v>10</v>
      </c>
    </row>
    <row r="22" spans="1:7" ht="94.5">
      <c r="A22" s="95">
        <v>10</v>
      </c>
      <c r="B22" s="31" t="s">
        <v>204</v>
      </c>
      <c r="C22" s="31" t="s">
        <v>74</v>
      </c>
      <c r="D22" s="31">
        <v>40.61</v>
      </c>
      <c r="E22" s="31">
        <v>29</v>
      </c>
      <c r="F22" s="91">
        <v>2</v>
      </c>
      <c r="G22" s="150">
        <f t="shared" si="0"/>
        <v>6.8965517241379306</v>
      </c>
    </row>
    <row r="23" spans="1:7" ht="31.5">
      <c r="A23" s="95">
        <v>11</v>
      </c>
      <c r="B23" s="31" t="s">
        <v>271</v>
      </c>
      <c r="C23" s="31" t="s">
        <v>74</v>
      </c>
      <c r="D23" s="31">
        <v>104.99</v>
      </c>
      <c r="E23" s="31">
        <v>23</v>
      </c>
      <c r="F23" s="91">
        <v>2</v>
      </c>
      <c r="G23" s="150">
        <f t="shared" si="0"/>
        <v>8.695652173913043</v>
      </c>
    </row>
    <row r="24" spans="1:7" ht="63">
      <c r="A24" s="95">
        <v>12</v>
      </c>
      <c r="B24" s="31" t="s">
        <v>223</v>
      </c>
      <c r="C24" s="31" t="s">
        <v>82</v>
      </c>
      <c r="D24" s="31">
        <v>36.81</v>
      </c>
      <c r="E24" s="31">
        <v>29</v>
      </c>
      <c r="F24" s="91">
        <v>2</v>
      </c>
      <c r="G24" s="150">
        <f t="shared" si="0"/>
        <v>6.8965517241379306</v>
      </c>
    </row>
    <row r="25" spans="1:7" ht="78.75">
      <c r="A25" s="95">
        <v>13</v>
      </c>
      <c r="B25" s="31" t="s">
        <v>230</v>
      </c>
      <c r="C25" s="31" t="s">
        <v>89</v>
      </c>
      <c r="D25" s="31">
        <v>23.28</v>
      </c>
      <c r="E25" s="31">
        <v>33</v>
      </c>
      <c r="F25" s="91">
        <v>3</v>
      </c>
      <c r="G25" s="150">
        <f t="shared" si="0"/>
        <v>9.0909090909090917</v>
      </c>
    </row>
    <row r="26" spans="1:7" ht="78.75">
      <c r="A26" s="95">
        <v>14</v>
      </c>
      <c r="B26" s="31" t="s">
        <v>88</v>
      </c>
      <c r="C26" s="31" t="s">
        <v>89</v>
      </c>
      <c r="D26" s="31">
        <v>14.4</v>
      </c>
      <c r="E26" s="31">
        <v>34</v>
      </c>
      <c r="F26" s="91">
        <v>3</v>
      </c>
      <c r="G26" s="150">
        <f t="shared" si="0"/>
        <v>8.8235294117647065</v>
      </c>
    </row>
    <row r="27" spans="1:7" ht="110.25">
      <c r="A27" s="95">
        <v>15</v>
      </c>
      <c r="B27" s="31" t="s">
        <v>169</v>
      </c>
      <c r="C27" s="31" t="s">
        <v>89</v>
      </c>
      <c r="D27" s="31">
        <v>39.840000000000003</v>
      </c>
      <c r="E27" s="31">
        <v>42</v>
      </c>
      <c r="F27" s="91">
        <v>3</v>
      </c>
      <c r="G27" s="150">
        <f t="shared" si="0"/>
        <v>7.1428571428571423</v>
      </c>
    </row>
    <row r="28" spans="1:7" ht="63">
      <c r="A28" s="95">
        <v>16</v>
      </c>
      <c r="B28" s="31" t="s">
        <v>96</v>
      </c>
      <c r="C28" s="31" t="s">
        <v>89</v>
      </c>
      <c r="D28" s="31">
        <v>52.07</v>
      </c>
      <c r="E28" s="31">
        <v>27</v>
      </c>
      <c r="F28" s="91">
        <v>2</v>
      </c>
      <c r="G28" s="150">
        <f t="shared" si="0"/>
        <v>7.4074074074074066</v>
      </c>
    </row>
    <row r="29" spans="1:7" ht="63">
      <c r="A29" s="95">
        <v>17</v>
      </c>
      <c r="B29" s="31" t="s">
        <v>107</v>
      </c>
      <c r="C29" s="31" t="s">
        <v>89</v>
      </c>
      <c r="D29" s="31">
        <v>10.78</v>
      </c>
      <c r="E29" s="31">
        <v>14</v>
      </c>
      <c r="F29" s="91">
        <v>1</v>
      </c>
      <c r="G29" s="150">
        <f t="shared" si="0"/>
        <v>7.1428571428571423</v>
      </c>
    </row>
    <row r="30" spans="1:7" ht="63">
      <c r="A30" s="95">
        <v>18</v>
      </c>
      <c r="B30" s="31" t="s">
        <v>181</v>
      </c>
      <c r="C30" s="31" t="s">
        <v>89</v>
      </c>
      <c r="D30" s="31">
        <v>21.4</v>
      </c>
      <c r="E30" s="31">
        <v>26</v>
      </c>
      <c r="F30" s="91">
        <v>2</v>
      </c>
      <c r="G30" s="150">
        <f t="shared" si="0"/>
        <v>7.6923076923076925</v>
      </c>
    </row>
    <row r="31" spans="1:7" ht="31.5">
      <c r="A31" s="95">
        <v>19</v>
      </c>
      <c r="B31" s="31" t="s">
        <v>271</v>
      </c>
      <c r="C31" s="31" t="s">
        <v>89</v>
      </c>
      <c r="D31" s="31">
        <v>17.52</v>
      </c>
      <c r="E31" s="31">
        <v>24</v>
      </c>
      <c r="F31" s="91">
        <v>2</v>
      </c>
      <c r="G31" s="150">
        <f t="shared" si="0"/>
        <v>8.3333333333333321</v>
      </c>
    </row>
    <row r="32" spans="1:7" ht="63">
      <c r="A32" s="95">
        <v>20</v>
      </c>
      <c r="B32" s="31" t="s">
        <v>94</v>
      </c>
      <c r="C32" s="31" t="s">
        <v>174</v>
      </c>
      <c r="D32" s="31">
        <v>22.2</v>
      </c>
      <c r="E32" s="31">
        <v>11</v>
      </c>
      <c r="F32" s="91">
        <v>1</v>
      </c>
      <c r="G32" s="150">
        <f t="shared" si="0"/>
        <v>9.0909090909090917</v>
      </c>
    </row>
    <row r="33" spans="1:7" ht="110.25">
      <c r="A33" s="95">
        <v>21</v>
      </c>
      <c r="B33" s="31" t="s">
        <v>272</v>
      </c>
      <c r="C33" s="31" t="s">
        <v>273</v>
      </c>
      <c r="D33" s="31">
        <v>18.2</v>
      </c>
      <c r="E33" s="31">
        <v>29</v>
      </c>
      <c r="F33" s="91">
        <v>3</v>
      </c>
      <c r="G33" s="150">
        <v>10</v>
      </c>
    </row>
    <row r="34" spans="1:7" ht="78.75">
      <c r="A34" s="95">
        <v>22</v>
      </c>
      <c r="B34" s="31" t="s">
        <v>93</v>
      </c>
      <c r="C34" s="31" t="s">
        <v>45</v>
      </c>
      <c r="D34" s="31">
        <v>17.100000000000001</v>
      </c>
      <c r="E34" s="31">
        <v>11</v>
      </c>
      <c r="F34" s="91">
        <v>1</v>
      </c>
      <c r="G34" s="150">
        <f t="shared" si="0"/>
        <v>9.0909090909090917</v>
      </c>
    </row>
    <row r="35" spans="1:7" ht="141.75">
      <c r="A35" s="95">
        <v>23</v>
      </c>
      <c r="B35" s="31" t="s">
        <v>175</v>
      </c>
      <c r="C35" s="31" t="s">
        <v>176</v>
      </c>
      <c r="D35" s="31">
        <v>94.6</v>
      </c>
      <c r="E35" s="31">
        <v>30</v>
      </c>
      <c r="F35" s="91">
        <v>1</v>
      </c>
      <c r="G35" s="150">
        <f t="shared" si="0"/>
        <v>3.3333333333333335</v>
      </c>
    </row>
    <row r="36" spans="1:7" ht="126">
      <c r="A36" s="95">
        <v>24</v>
      </c>
      <c r="B36" s="31" t="s">
        <v>228</v>
      </c>
      <c r="C36" s="31" t="s">
        <v>87</v>
      </c>
      <c r="D36" s="31">
        <v>152.34</v>
      </c>
      <c r="E36" s="31">
        <v>26</v>
      </c>
      <c r="F36" s="91">
        <v>2</v>
      </c>
      <c r="G36" s="150">
        <f t="shared" si="0"/>
        <v>7.6923076923076925</v>
      </c>
    </row>
    <row r="37" spans="1:7" ht="63">
      <c r="A37" s="95">
        <v>25</v>
      </c>
      <c r="B37" s="31" t="s">
        <v>189</v>
      </c>
      <c r="C37" s="31" t="s">
        <v>60</v>
      </c>
      <c r="D37" s="31">
        <v>31.89</v>
      </c>
      <c r="E37" s="31">
        <v>20</v>
      </c>
      <c r="F37" s="91">
        <v>2</v>
      </c>
      <c r="G37" s="150">
        <f t="shared" si="0"/>
        <v>10</v>
      </c>
    </row>
    <row r="38" spans="1:7" ht="141.75">
      <c r="A38" s="95">
        <v>26</v>
      </c>
      <c r="B38" s="31" t="s">
        <v>187</v>
      </c>
      <c r="C38" s="31" t="s">
        <v>72</v>
      </c>
      <c r="D38" s="31">
        <v>81.099999999999994</v>
      </c>
      <c r="E38" s="31">
        <v>43</v>
      </c>
      <c r="F38" s="91">
        <v>4</v>
      </c>
      <c r="G38" s="150">
        <f t="shared" si="0"/>
        <v>9.3023255813953494</v>
      </c>
    </row>
    <row r="39" spans="1:7" ht="63">
      <c r="A39" s="95">
        <v>27</v>
      </c>
      <c r="B39" s="31" t="s">
        <v>153</v>
      </c>
      <c r="C39" s="31" t="s">
        <v>72</v>
      </c>
      <c r="D39" s="31">
        <v>9.7899999999999991</v>
      </c>
      <c r="E39" s="31">
        <v>12</v>
      </c>
      <c r="F39" s="91">
        <v>1</v>
      </c>
      <c r="G39" s="150">
        <f t="shared" si="0"/>
        <v>8.3333333333333321</v>
      </c>
    </row>
    <row r="40" spans="1:7" ht="110.25">
      <c r="A40" s="95">
        <v>28</v>
      </c>
      <c r="B40" s="31" t="s">
        <v>115</v>
      </c>
      <c r="C40" s="31" t="s">
        <v>116</v>
      </c>
      <c r="D40" s="31">
        <v>169.41</v>
      </c>
      <c r="E40" s="31">
        <v>98</v>
      </c>
      <c r="F40" s="91">
        <v>4</v>
      </c>
      <c r="G40" s="150">
        <f t="shared" si="0"/>
        <v>4.0816326530612246</v>
      </c>
    </row>
    <row r="41" spans="1:7" ht="31.5">
      <c r="A41" s="95">
        <v>29</v>
      </c>
      <c r="B41" s="31" t="s">
        <v>271</v>
      </c>
      <c r="C41" s="31" t="s">
        <v>116</v>
      </c>
      <c r="D41" s="31">
        <v>95.65</v>
      </c>
      <c r="E41" s="31">
        <v>25</v>
      </c>
      <c r="F41" s="91">
        <v>2</v>
      </c>
      <c r="G41" s="150">
        <f t="shared" si="0"/>
        <v>8</v>
      </c>
    </row>
    <row r="42" spans="1:7" ht="94.5">
      <c r="A42" s="95">
        <v>30</v>
      </c>
      <c r="B42" s="31" t="s">
        <v>225</v>
      </c>
      <c r="C42" s="31" t="s">
        <v>119</v>
      </c>
      <c r="D42" s="31">
        <v>91.9</v>
      </c>
      <c r="E42" s="31">
        <v>57</v>
      </c>
      <c r="F42" s="91">
        <v>5</v>
      </c>
      <c r="G42" s="150">
        <f t="shared" si="0"/>
        <v>8.7719298245614024</v>
      </c>
    </row>
    <row r="43" spans="1:7" ht="31.5">
      <c r="A43" s="95">
        <v>31</v>
      </c>
      <c r="B43" s="31" t="s">
        <v>271</v>
      </c>
      <c r="C43" s="31" t="s">
        <v>119</v>
      </c>
      <c r="D43" s="31">
        <v>19.350000000000001</v>
      </c>
      <c r="E43" s="31">
        <v>24</v>
      </c>
      <c r="F43" s="91">
        <v>1</v>
      </c>
      <c r="G43" s="150">
        <f t="shared" si="0"/>
        <v>4.1666666666666661</v>
      </c>
    </row>
    <row r="44" spans="1:7" ht="110.25">
      <c r="A44" s="95">
        <v>32</v>
      </c>
      <c r="B44" s="31" t="s">
        <v>154</v>
      </c>
      <c r="C44" s="31" t="s">
        <v>66</v>
      </c>
      <c r="D44" s="31">
        <v>37.6</v>
      </c>
      <c r="E44" s="31">
        <v>31</v>
      </c>
      <c r="F44" s="91">
        <v>3</v>
      </c>
      <c r="G44" s="150">
        <f t="shared" si="0"/>
        <v>9.67741935483871</v>
      </c>
    </row>
    <row r="45" spans="1:7" ht="141.75">
      <c r="A45" s="95">
        <v>33</v>
      </c>
      <c r="B45" s="31" t="s">
        <v>155</v>
      </c>
      <c r="C45" s="31" t="s">
        <v>66</v>
      </c>
      <c r="D45" s="31">
        <v>22.1</v>
      </c>
      <c r="E45" s="31">
        <v>29</v>
      </c>
      <c r="F45" s="91">
        <v>1</v>
      </c>
      <c r="G45" s="150">
        <f t="shared" si="0"/>
        <v>3.4482758620689653</v>
      </c>
    </row>
    <row r="46" spans="1:7" ht="31.5">
      <c r="A46" s="95">
        <v>34</v>
      </c>
      <c r="B46" s="31" t="s">
        <v>271</v>
      </c>
      <c r="C46" s="31" t="s">
        <v>66</v>
      </c>
      <c r="D46" s="31">
        <v>58.7</v>
      </c>
      <c r="E46" s="31">
        <v>21</v>
      </c>
      <c r="F46" s="91">
        <v>2</v>
      </c>
      <c r="G46" s="150">
        <f t="shared" si="0"/>
        <v>9.5238095238095237</v>
      </c>
    </row>
    <row r="47" spans="1:7" ht="141.75">
      <c r="A47" s="95">
        <v>35</v>
      </c>
      <c r="B47" s="31" t="s">
        <v>240</v>
      </c>
      <c r="C47" s="31" t="s">
        <v>199</v>
      </c>
      <c r="D47" s="31">
        <v>128.9</v>
      </c>
      <c r="E47" s="31">
        <v>31</v>
      </c>
      <c r="F47" s="91">
        <v>1</v>
      </c>
      <c r="G47" s="150">
        <f t="shared" si="0"/>
        <v>3.225806451612903</v>
      </c>
    </row>
    <row r="48" spans="1:7" ht="31.5">
      <c r="A48" s="95">
        <v>36</v>
      </c>
      <c r="B48" s="31" t="s">
        <v>271</v>
      </c>
      <c r="C48" s="31" t="s">
        <v>199</v>
      </c>
      <c r="D48" s="31">
        <v>33.42</v>
      </c>
      <c r="E48" s="31">
        <v>12</v>
      </c>
      <c r="F48" s="91">
        <v>1</v>
      </c>
      <c r="G48" s="150">
        <f t="shared" si="0"/>
        <v>8.3333333333333321</v>
      </c>
    </row>
    <row r="49" spans="1:7" ht="110.25">
      <c r="A49" s="95">
        <v>37</v>
      </c>
      <c r="B49" s="31" t="s">
        <v>162</v>
      </c>
      <c r="C49" s="31" t="s">
        <v>52</v>
      </c>
      <c r="D49" s="31">
        <v>81.5</v>
      </c>
      <c r="E49" s="31">
        <v>45</v>
      </c>
      <c r="F49" s="91">
        <v>4</v>
      </c>
      <c r="G49" s="150">
        <f t="shared" si="0"/>
        <v>8.8888888888888893</v>
      </c>
    </row>
    <row r="50" spans="1:7" ht="94.5">
      <c r="A50" s="95">
        <v>38</v>
      </c>
      <c r="B50" s="31" t="s">
        <v>178</v>
      </c>
      <c r="C50" s="31" t="s">
        <v>52</v>
      </c>
      <c r="D50" s="31">
        <v>12</v>
      </c>
      <c r="E50" s="31">
        <v>16</v>
      </c>
      <c r="F50" s="91">
        <v>1</v>
      </c>
      <c r="G50" s="150">
        <f t="shared" si="0"/>
        <v>6.25</v>
      </c>
    </row>
    <row r="51" spans="1:7" ht="31.5">
      <c r="A51" s="95">
        <v>39</v>
      </c>
      <c r="B51" s="31" t="s">
        <v>271</v>
      </c>
      <c r="C51" s="31" t="s">
        <v>52</v>
      </c>
      <c r="D51" s="31">
        <v>22.81</v>
      </c>
      <c r="E51" s="31">
        <v>11</v>
      </c>
      <c r="F51" s="91">
        <v>1</v>
      </c>
      <c r="G51" s="150">
        <f t="shared" si="0"/>
        <v>9.0909090909090917</v>
      </c>
    </row>
    <row r="52" spans="1:7" ht="63">
      <c r="A52" s="95">
        <v>40</v>
      </c>
      <c r="B52" s="31" t="s">
        <v>83</v>
      </c>
      <c r="C52" s="31" t="s">
        <v>313</v>
      </c>
      <c r="D52" s="31">
        <v>13.07</v>
      </c>
      <c r="E52" s="31">
        <v>24</v>
      </c>
      <c r="F52" s="91">
        <v>2</v>
      </c>
      <c r="G52" s="150">
        <v>10</v>
      </c>
    </row>
    <row r="53" spans="1:7" ht="94.5">
      <c r="A53" s="95">
        <v>41</v>
      </c>
      <c r="B53" s="31" t="s">
        <v>216</v>
      </c>
      <c r="C53" s="18" t="s">
        <v>11</v>
      </c>
      <c r="D53" s="31">
        <v>51.57</v>
      </c>
      <c r="E53" s="31">
        <v>40</v>
      </c>
      <c r="F53" s="91">
        <v>4</v>
      </c>
      <c r="G53" s="150">
        <f t="shared" si="0"/>
        <v>10</v>
      </c>
    </row>
    <row r="54" spans="1:7" ht="63">
      <c r="A54" s="95">
        <v>42</v>
      </c>
      <c r="B54" s="5" t="s">
        <v>42</v>
      </c>
      <c r="C54" s="18" t="s">
        <v>11</v>
      </c>
      <c r="D54" s="13" t="s">
        <v>43</v>
      </c>
      <c r="E54" s="12">
        <v>18</v>
      </c>
      <c r="F54" s="85">
        <v>1</v>
      </c>
      <c r="G54" s="150">
        <f t="shared" si="0"/>
        <v>5.5555555555555554</v>
      </c>
    </row>
    <row r="55" spans="1:7" ht="141.75">
      <c r="A55" s="95">
        <v>43</v>
      </c>
      <c r="B55" s="5" t="s">
        <v>148</v>
      </c>
      <c r="C55" s="18" t="s">
        <v>149</v>
      </c>
      <c r="D55" s="14">
        <v>81.61</v>
      </c>
      <c r="E55" s="12">
        <v>72</v>
      </c>
      <c r="F55" s="85">
        <v>7</v>
      </c>
      <c r="G55" s="150">
        <f t="shared" si="0"/>
        <v>9.7222222222222232</v>
      </c>
    </row>
    <row r="56" spans="1:7" ht="31.5">
      <c r="A56" s="95">
        <v>44</v>
      </c>
      <c r="B56" s="5" t="s">
        <v>271</v>
      </c>
      <c r="C56" s="18" t="s">
        <v>149</v>
      </c>
      <c r="D56" s="14">
        <v>19.489999999999998</v>
      </c>
      <c r="E56" s="12">
        <v>18</v>
      </c>
      <c r="F56" s="85">
        <v>1</v>
      </c>
      <c r="G56" s="150">
        <f t="shared" si="0"/>
        <v>5.5555555555555554</v>
      </c>
    </row>
    <row r="57" spans="1:7" ht="110.25">
      <c r="A57" s="95">
        <v>45</v>
      </c>
      <c r="B57" s="5" t="s">
        <v>208</v>
      </c>
      <c r="C57" s="18" t="s">
        <v>209</v>
      </c>
      <c r="D57" s="14">
        <v>117.7</v>
      </c>
      <c r="E57" s="12">
        <v>46</v>
      </c>
      <c r="F57" s="85">
        <v>4</v>
      </c>
      <c r="G57" s="150">
        <f t="shared" si="0"/>
        <v>8.695652173913043</v>
      </c>
    </row>
    <row r="58" spans="1:7" ht="31.5">
      <c r="A58" s="95">
        <v>46</v>
      </c>
      <c r="B58" s="5" t="s">
        <v>271</v>
      </c>
      <c r="C58" s="18" t="s">
        <v>209</v>
      </c>
      <c r="D58" s="14">
        <v>44.9</v>
      </c>
      <c r="E58" s="12">
        <v>15</v>
      </c>
      <c r="F58" s="85">
        <v>1</v>
      </c>
      <c r="G58" s="150">
        <f t="shared" si="0"/>
        <v>6.666666666666667</v>
      </c>
    </row>
    <row r="59" spans="1:7" ht="94.5">
      <c r="A59" s="95">
        <v>47</v>
      </c>
      <c r="B59" s="5" t="s">
        <v>204</v>
      </c>
      <c r="C59" s="18" t="s">
        <v>47</v>
      </c>
      <c r="D59" s="14">
        <v>6.2</v>
      </c>
      <c r="E59" s="12">
        <v>12</v>
      </c>
      <c r="F59" s="85">
        <v>1</v>
      </c>
      <c r="G59" s="150">
        <f t="shared" si="0"/>
        <v>8.3333333333333321</v>
      </c>
    </row>
    <row r="60" spans="1:7" ht="31.5">
      <c r="A60" s="95">
        <v>48</v>
      </c>
      <c r="B60" s="5" t="s">
        <v>271</v>
      </c>
      <c r="C60" s="18" t="s">
        <v>47</v>
      </c>
      <c r="D60" s="14">
        <v>25.52</v>
      </c>
      <c r="E60" s="12">
        <v>14</v>
      </c>
      <c r="F60" s="85">
        <v>1</v>
      </c>
      <c r="G60" s="150">
        <f t="shared" si="0"/>
        <v>7.1428571428571423</v>
      </c>
    </row>
    <row r="61" spans="1:7" ht="110.25">
      <c r="A61" s="95">
        <v>49</v>
      </c>
      <c r="B61" s="5" t="s">
        <v>259</v>
      </c>
      <c r="C61" s="18" t="s">
        <v>62</v>
      </c>
      <c r="D61" s="14">
        <v>124.5</v>
      </c>
      <c r="E61" s="12">
        <v>59</v>
      </c>
      <c r="F61" s="85">
        <v>5</v>
      </c>
      <c r="G61" s="150">
        <f t="shared" si="0"/>
        <v>8.4745762711864394</v>
      </c>
    </row>
    <row r="62" spans="1:7" ht="63">
      <c r="A62" s="95">
        <v>50</v>
      </c>
      <c r="B62" s="5" t="s">
        <v>260</v>
      </c>
      <c r="C62" s="18" t="s">
        <v>62</v>
      </c>
      <c r="D62" s="14">
        <v>20.34</v>
      </c>
      <c r="E62" s="12">
        <v>16</v>
      </c>
      <c r="F62" s="85">
        <v>1</v>
      </c>
      <c r="G62" s="150">
        <f t="shared" si="0"/>
        <v>6.25</v>
      </c>
    </row>
    <row r="63" spans="1:7" ht="94.5">
      <c r="A63" s="95">
        <v>51</v>
      </c>
      <c r="B63" s="5" t="s">
        <v>248</v>
      </c>
      <c r="C63" s="18" t="s">
        <v>62</v>
      </c>
      <c r="D63" s="14">
        <v>24.72</v>
      </c>
      <c r="E63" s="12">
        <v>18</v>
      </c>
      <c r="F63" s="85">
        <v>1</v>
      </c>
      <c r="G63" s="150">
        <f t="shared" si="0"/>
        <v>5.5555555555555554</v>
      </c>
    </row>
    <row r="64" spans="1:7" ht="94.5">
      <c r="A64" s="95">
        <v>52</v>
      </c>
      <c r="B64" s="5" t="s">
        <v>168</v>
      </c>
      <c r="C64" s="18" t="s">
        <v>62</v>
      </c>
      <c r="D64" s="14">
        <v>9.15</v>
      </c>
      <c r="E64" s="12">
        <v>12</v>
      </c>
      <c r="F64" s="85">
        <v>1</v>
      </c>
      <c r="G64" s="150">
        <f t="shared" si="0"/>
        <v>8.3333333333333321</v>
      </c>
    </row>
    <row r="65" spans="1:7" ht="31.5">
      <c r="A65" s="95">
        <v>53</v>
      </c>
      <c r="B65" s="5" t="s">
        <v>271</v>
      </c>
      <c r="C65" s="18" t="s">
        <v>62</v>
      </c>
      <c r="D65" s="14">
        <v>41.55</v>
      </c>
      <c r="E65" s="12">
        <v>25</v>
      </c>
      <c r="F65" s="85">
        <v>2</v>
      </c>
      <c r="G65" s="150">
        <f t="shared" si="0"/>
        <v>8</v>
      </c>
    </row>
    <row r="66" spans="1:7" ht="110.25">
      <c r="A66" s="95">
        <v>54</v>
      </c>
      <c r="B66" s="5" t="s">
        <v>231</v>
      </c>
      <c r="C66" s="18" t="s">
        <v>92</v>
      </c>
      <c r="D66" s="14">
        <v>201.09</v>
      </c>
      <c r="E66" s="12">
        <v>48</v>
      </c>
      <c r="F66" s="85">
        <v>4</v>
      </c>
      <c r="G66" s="150">
        <f t="shared" si="0"/>
        <v>8.3333333333333321</v>
      </c>
    </row>
    <row r="67" spans="1:7" ht="31.5">
      <c r="A67" s="95">
        <v>55</v>
      </c>
      <c r="B67" s="5" t="s">
        <v>271</v>
      </c>
      <c r="C67" s="18" t="s">
        <v>92</v>
      </c>
      <c r="D67" s="14">
        <v>43.81</v>
      </c>
      <c r="E67" s="12">
        <v>11</v>
      </c>
      <c r="F67" s="85">
        <v>1</v>
      </c>
      <c r="G67" s="150">
        <f t="shared" si="0"/>
        <v>9.0909090909090917</v>
      </c>
    </row>
    <row r="68" spans="1:7" ht="110.25">
      <c r="A68" s="95">
        <v>56</v>
      </c>
      <c r="B68" s="5" t="s">
        <v>9</v>
      </c>
      <c r="C68" s="18" t="s">
        <v>10</v>
      </c>
      <c r="D68" s="14">
        <v>156.68</v>
      </c>
      <c r="E68" s="12">
        <v>119</v>
      </c>
      <c r="F68" s="85">
        <v>12</v>
      </c>
      <c r="G68" s="150">
        <f t="shared" si="0"/>
        <v>10.084033613445378</v>
      </c>
    </row>
    <row r="69" spans="1:7" ht="78.75">
      <c r="A69" s="95">
        <v>57</v>
      </c>
      <c r="B69" s="5" t="s">
        <v>258</v>
      </c>
      <c r="C69" s="18" t="s">
        <v>10</v>
      </c>
      <c r="D69" s="14">
        <v>31.79</v>
      </c>
      <c r="E69" s="12">
        <v>13</v>
      </c>
      <c r="F69" s="85">
        <v>1</v>
      </c>
      <c r="G69" s="150">
        <f t="shared" si="0"/>
        <v>7.6923076923076925</v>
      </c>
    </row>
    <row r="70" spans="1:7" ht="63">
      <c r="A70" s="95">
        <v>58</v>
      </c>
      <c r="B70" s="5" t="s">
        <v>257</v>
      </c>
      <c r="C70" s="18" t="s">
        <v>10</v>
      </c>
      <c r="D70" s="14">
        <v>20.45</v>
      </c>
      <c r="E70" s="12">
        <v>16</v>
      </c>
      <c r="F70" s="85">
        <v>1</v>
      </c>
      <c r="G70" s="150">
        <f t="shared" si="0"/>
        <v>6.25</v>
      </c>
    </row>
    <row r="71" spans="1:7" ht="31.5">
      <c r="A71" s="95">
        <v>59</v>
      </c>
      <c r="B71" s="5" t="s">
        <v>271</v>
      </c>
      <c r="C71" s="18" t="s">
        <v>10</v>
      </c>
      <c r="D71" s="14">
        <v>87.86</v>
      </c>
      <c r="E71" s="12">
        <v>21</v>
      </c>
      <c r="F71" s="85">
        <v>2</v>
      </c>
      <c r="G71" s="150">
        <f t="shared" si="0"/>
        <v>9.5238095238095237</v>
      </c>
    </row>
    <row r="72" spans="1:7" ht="110.25">
      <c r="A72" s="95">
        <v>60</v>
      </c>
      <c r="B72" s="5" t="s">
        <v>191</v>
      </c>
      <c r="C72" s="18" t="s">
        <v>127</v>
      </c>
      <c r="D72" s="14">
        <v>192.92</v>
      </c>
      <c r="E72" s="12">
        <v>79</v>
      </c>
      <c r="F72" s="85">
        <v>5</v>
      </c>
      <c r="G72" s="150">
        <f t="shared" si="0"/>
        <v>6.3291139240506329</v>
      </c>
    </row>
    <row r="73" spans="1:7" ht="110.25">
      <c r="A73" s="95">
        <v>61</v>
      </c>
      <c r="B73" s="5" t="s">
        <v>192</v>
      </c>
      <c r="C73" s="18" t="s">
        <v>127</v>
      </c>
      <c r="D73" s="14">
        <v>15.7</v>
      </c>
      <c r="E73" s="12">
        <v>22</v>
      </c>
      <c r="F73" s="85">
        <v>2</v>
      </c>
      <c r="G73" s="150">
        <f t="shared" si="0"/>
        <v>9.0909090909090917</v>
      </c>
    </row>
    <row r="74" spans="1:7" ht="31.5">
      <c r="A74" s="95">
        <v>62</v>
      </c>
      <c r="B74" s="5" t="s">
        <v>271</v>
      </c>
      <c r="C74" s="18" t="s">
        <v>127</v>
      </c>
      <c r="D74" s="14">
        <v>14.29</v>
      </c>
      <c r="E74" s="12">
        <v>13</v>
      </c>
      <c r="F74" s="85">
        <v>1</v>
      </c>
      <c r="G74" s="150">
        <f t="shared" si="0"/>
        <v>7.6923076923076925</v>
      </c>
    </row>
    <row r="75" spans="1:7" ht="31.5">
      <c r="A75" s="95">
        <v>63</v>
      </c>
      <c r="B75" s="5" t="s">
        <v>271</v>
      </c>
      <c r="C75" s="18" t="s">
        <v>68</v>
      </c>
      <c r="D75" s="14">
        <v>20.55</v>
      </c>
      <c r="E75" s="12">
        <v>12</v>
      </c>
      <c r="F75" s="85">
        <v>1</v>
      </c>
      <c r="G75" s="150">
        <f t="shared" si="0"/>
        <v>8.3333333333333321</v>
      </c>
    </row>
    <row r="76" spans="1:7" ht="15.75">
      <c r="A76" s="73"/>
      <c r="B76" s="97" t="s">
        <v>23</v>
      </c>
      <c r="C76" s="73"/>
      <c r="D76" s="73"/>
      <c r="E76" s="95">
        <f>SUM(E13:E75)</f>
        <v>2244</v>
      </c>
      <c r="F76" s="95">
        <f>SUM(F13:F75)</f>
        <v>173</v>
      </c>
      <c r="G76" s="73"/>
    </row>
  </sheetData>
  <autoFilter ref="B1:B76"/>
  <mergeCells count="14">
    <mergeCell ref="G8:G11"/>
    <mergeCell ref="B7:F7"/>
    <mergeCell ref="A8:A11"/>
    <mergeCell ref="B8:B11"/>
    <mergeCell ref="C8:C11"/>
    <mergeCell ref="D8:D11"/>
    <mergeCell ref="E8:E11"/>
    <mergeCell ref="F8:F11"/>
    <mergeCell ref="B6:F6"/>
    <mergeCell ref="B1:F1"/>
    <mergeCell ref="B2:F2"/>
    <mergeCell ref="B3:F3"/>
    <mergeCell ref="B4:F4"/>
    <mergeCell ref="B5:F5"/>
  </mergeCells>
  <conditionalFormatting sqref="B1:C8 B12:C12 B9:B11">
    <cfRule type="containsText" dxfId="125" priority="114" operator="containsText" text="оду">
      <formula>NOT(ISERROR(SEARCH("оду",B1)))</formula>
    </cfRule>
  </conditionalFormatting>
  <conditionalFormatting sqref="D8">
    <cfRule type="containsText" dxfId="124" priority="113" operator="containsText" text="оду">
      <formula>NOT(ISERROR(SEARCH("оду",D8)))</formula>
    </cfRule>
  </conditionalFormatting>
  <conditionalFormatting sqref="C54">
    <cfRule type="containsText" dxfId="123" priority="112" operator="containsText" text="оду">
      <formula>NOT(ISERROR(SEARCH("оду",C54)))</formula>
    </cfRule>
  </conditionalFormatting>
  <conditionalFormatting sqref="C68">
    <cfRule type="containsText" dxfId="122" priority="111" operator="containsText" text="оду">
      <formula>NOT(ISERROR(SEARCH("оду",C68)))</formula>
    </cfRule>
  </conditionalFormatting>
  <conditionalFormatting sqref="C18">
    <cfRule type="containsText" dxfId="121" priority="110" operator="containsText" text="оду">
      <formula>NOT(ISERROR(SEARCH("оду",C18)))</formula>
    </cfRule>
  </conditionalFormatting>
  <conditionalFormatting sqref="C20">
    <cfRule type="containsText" dxfId="120" priority="108" operator="containsText" text="оду">
      <formula>NOT(ISERROR(SEARCH("оду",C20)))</formula>
    </cfRule>
  </conditionalFormatting>
  <conditionalFormatting sqref="C34">
    <cfRule type="containsText" dxfId="119" priority="107" operator="containsText" text="оду">
      <formula>NOT(ISERROR(SEARCH("оду",C34)))</formula>
    </cfRule>
  </conditionalFormatting>
  <conditionalFormatting sqref="C28">
    <cfRule type="containsText" dxfId="118" priority="106" operator="containsText" text="оду">
      <formula>NOT(ISERROR(SEARCH("оду",C28)))</formula>
    </cfRule>
  </conditionalFormatting>
  <conditionalFormatting sqref="C16">
    <cfRule type="containsText" dxfId="117" priority="105" operator="containsText" text="оду">
      <formula>NOT(ISERROR(SEARCH("оду",C16)))</formula>
    </cfRule>
  </conditionalFormatting>
  <conditionalFormatting sqref="C29">
    <cfRule type="containsText" dxfId="116" priority="104" operator="containsText" text="оду">
      <formula>NOT(ISERROR(SEARCH("оду",C29)))</formula>
    </cfRule>
  </conditionalFormatting>
  <conditionalFormatting sqref="C40">
    <cfRule type="containsText" dxfId="115" priority="103" operator="containsText" text="оду">
      <formula>NOT(ISERROR(SEARCH("оду",C40)))</formula>
    </cfRule>
  </conditionalFormatting>
  <conditionalFormatting sqref="C13">
    <cfRule type="containsText" dxfId="114" priority="102" operator="containsText" text="оду">
      <formula>NOT(ISERROR(SEARCH("оду",C13)))</formula>
    </cfRule>
  </conditionalFormatting>
  <conditionalFormatting sqref="C55">
    <cfRule type="containsText" dxfId="113" priority="101" operator="containsText" text="оду">
      <formula>NOT(ISERROR(SEARCH("оду",C55)))</formula>
    </cfRule>
  </conditionalFormatting>
  <conditionalFormatting sqref="C39">
    <cfRule type="containsText" dxfId="112" priority="100" operator="containsText" text="оду">
      <formula>NOT(ISERROR(SEARCH("оду",C39)))</formula>
    </cfRule>
  </conditionalFormatting>
  <conditionalFormatting sqref="C44">
    <cfRule type="containsText" dxfId="111" priority="99" operator="containsText" text="оду">
      <formula>NOT(ISERROR(SEARCH("оду",C44)))</formula>
    </cfRule>
  </conditionalFormatting>
  <conditionalFormatting sqref="C45">
    <cfRule type="containsText" dxfId="110" priority="98" operator="containsText" text="оду">
      <formula>NOT(ISERROR(SEARCH("оду",C45)))</formula>
    </cfRule>
  </conditionalFormatting>
  <conditionalFormatting sqref="C49">
    <cfRule type="containsText" dxfId="109" priority="97" operator="containsText" text="оду">
      <formula>NOT(ISERROR(SEARCH("оду",C49)))</formula>
    </cfRule>
  </conditionalFormatting>
  <conditionalFormatting sqref="C64">
    <cfRule type="containsText" dxfId="108" priority="96" operator="containsText" text="оду">
      <formula>NOT(ISERROR(SEARCH("оду",C64)))</formula>
    </cfRule>
  </conditionalFormatting>
  <conditionalFormatting sqref="C27">
    <cfRule type="containsText" dxfId="107" priority="95" operator="containsText" text="оду">
      <formula>NOT(ISERROR(SEARCH("оду",C27)))</formula>
    </cfRule>
  </conditionalFormatting>
  <conditionalFormatting sqref="C32">
    <cfRule type="containsText" dxfId="106" priority="94" operator="containsText" text="оду">
      <formula>NOT(ISERROR(SEARCH("оду",C32)))</formula>
    </cfRule>
  </conditionalFormatting>
  <conditionalFormatting sqref="C35">
    <cfRule type="containsText" dxfId="105" priority="93" operator="containsText" text="оду">
      <formula>NOT(ISERROR(SEARCH("оду",C35)))</formula>
    </cfRule>
  </conditionalFormatting>
  <conditionalFormatting sqref="C50">
    <cfRule type="containsText" dxfId="104" priority="92" operator="containsText" text="оду">
      <formula>NOT(ISERROR(SEARCH("оду",C50)))</formula>
    </cfRule>
  </conditionalFormatting>
  <conditionalFormatting sqref="C21">
    <cfRule type="containsText" dxfId="103" priority="91" operator="containsText" text="оду">
      <formula>NOT(ISERROR(SEARCH("оду",C21)))</formula>
    </cfRule>
  </conditionalFormatting>
  <conditionalFormatting sqref="C30">
    <cfRule type="containsText" dxfId="102" priority="90" operator="containsText" text="оду">
      <formula>NOT(ISERROR(SEARCH("оду",C30)))</formula>
    </cfRule>
  </conditionalFormatting>
  <conditionalFormatting sqref="C38">
    <cfRule type="containsText" dxfId="101" priority="88" operator="containsText" text="оду">
      <formula>NOT(ISERROR(SEARCH("оду",C38)))</formula>
    </cfRule>
  </conditionalFormatting>
  <conditionalFormatting sqref="C72">
    <cfRule type="containsText" dxfId="100" priority="85" operator="containsText" text="оду">
      <formula>NOT(ISERROR(SEARCH("оду",C72)))</formula>
    </cfRule>
  </conditionalFormatting>
  <conditionalFormatting sqref="C26">
    <cfRule type="containsText" dxfId="99" priority="84" operator="containsText" text="оду">
      <formula>NOT(ISERROR(SEARCH("оду",C26)))</formula>
    </cfRule>
  </conditionalFormatting>
  <conditionalFormatting sqref="C57">
    <cfRule type="containsText" dxfId="98" priority="83" operator="containsText" text="оду">
      <formula>NOT(ISERROR(SEARCH("оду",C57)))</formula>
    </cfRule>
  </conditionalFormatting>
  <conditionalFormatting sqref="C53">
    <cfRule type="containsText" dxfId="97" priority="82" operator="containsText" text="оду">
      <formula>NOT(ISERROR(SEARCH("оду",C53)))</formula>
    </cfRule>
  </conditionalFormatting>
  <conditionalFormatting sqref="C24">
    <cfRule type="containsText" dxfId="96" priority="81" operator="containsText" text="оду">
      <formula>NOT(ISERROR(SEARCH("оду",C24)))</formula>
    </cfRule>
  </conditionalFormatting>
  <conditionalFormatting sqref="C42">
    <cfRule type="containsText" dxfId="95" priority="80" operator="containsText" text="оду">
      <formula>NOT(ISERROR(SEARCH("оду",C42)))</formula>
    </cfRule>
  </conditionalFormatting>
  <conditionalFormatting sqref="C15">
    <cfRule type="containsText" dxfId="94" priority="79" operator="containsText" text="оду">
      <formula>NOT(ISERROR(SEARCH("оду",C15)))</formula>
    </cfRule>
  </conditionalFormatting>
  <conditionalFormatting sqref="C36">
    <cfRule type="containsText" dxfId="93" priority="78" operator="containsText" text="оду">
      <formula>NOT(ISERROR(SEARCH("оду",C36)))</formula>
    </cfRule>
  </conditionalFormatting>
  <conditionalFormatting sqref="C25">
    <cfRule type="containsText" dxfId="92" priority="77" operator="containsText" text="оду">
      <formula>NOT(ISERROR(SEARCH("оду",C25)))</formula>
    </cfRule>
  </conditionalFormatting>
  <conditionalFormatting sqref="C66">
    <cfRule type="containsText" dxfId="91" priority="76" operator="containsText" text="оду">
      <formula>NOT(ISERROR(SEARCH("оду",C66)))</formula>
    </cfRule>
  </conditionalFormatting>
  <conditionalFormatting sqref="C47:C48">
    <cfRule type="containsText" dxfId="90" priority="75" operator="containsText" text="оду">
      <formula>NOT(ISERROR(SEARCH("оду",C47)))</formula>
    </cfRule>
  </conditionalFormatting>
  <conditionalFormatting sqref="C63">
    <cfRule type="containsText" dxfId="89" priority="74" operator="containsText" text="оду">
      <formula>NOT(ISERROR(SEARCH("оду",C63)))</formula>
    </cfRule>
  </conditionalFormatting>
  <conditionalFormatting sqref="C70">
    <cfRule type="containsText" dxfId="88" priority="72" operator="containsText" text="оду">
      <formula>NOT(ISERROR(SEARCH("оду",C70)))</formula>
    </cfRule>
  </conditionalFormatting>
  <conditionalFormatting sqref="C69">
    <cfRule type="containsText" dxfId="87" priority="71" operator="containsText" text="оду">
      <formula>NOT(ISERROR(SEARCH("оду",C69)))</formula>
    </cfRule>
  </conditionalFormatting>
  <conditionalFormatting sqref="C61">
    <cfRule type="containsText" dxfId="86" priority="70" operator="containsText" text="оду">
      <formula>NOT(ISERROR(SEARCH("оду",C61)))</formula>
    </cfRule>
  </conditionalFormatting>
  <conditionalFormatting sqref="C37">
    <cfRule type="containsText" dxfId="85" priority="69" operator="containsText" text="оду">
      <formula>NOT(ISERROR(SEARCH("оду",C37)))</formula>
    </cfRule>
  </conditionalFormatting>
  <conditionalFormatting sqref="C14">
    <cfRule type="containsText" dxfId="84" priority="68" operator="containsText" text="оду">
      <formula>NOT(ISERROR(SEARCH("оду",C14)))</formula>
    </cfRule>
  </conditionalFormatting>
  <conditionalFormatting sqref="C17">
    <cfRule type="containsText" dxfId="83" priority="65" operator="containsText" text="оду">
      <formula>NOT(ISERROR(SEARCH("оду",C17)))</formula>
    </cfRule>
  </conditionalFormatting>
  <conditionalFormatting sqref="C19">
    <cfRule type="containsText" dxfId="82" priority="64" operator="containsText" text="оду">
      <formula>NOT(ISERROR(SEARCH("оду",C19)))</formula>
    </cfRule>
  </conditionalFormatting>
  <conditionalFormatting sqref="C23">
    <cfRule type="containsText" dxfId="81" priority="63" operator="containsText" text="оду">
      <formula>NOT(ISERROR(SEARCH("оду",C23)))</formula>
    </cfRule>
  </conditionalFormatting>
  <conditionalFormatting sqref="C31">
    <cfRule type="containsText" dxfId="80" priority="62" operator="containsText" text="оду">
      <formula>NOT(ISERROR(SEARCH("оду",C31)))</formula>
    </cfRule>
  </conditionalFormatting>
  <conditionalFormatting sqref="C41">
    <cfRule type="containsText" dxfId="79" priority="61" operator="containsText" text="оду">
      <formula>NOT(ISERROR(SEARCH("оду",C41)))</formula>
    </cfRule>
  </conditionalFormatting>
  <conditionalFormatting sqref="C43">
    <cfRule type="containsText" dxfId="78" priority="60" operator="containsText" text="оду">
      <formula>NOT(ISERROR(SEARCH("оду",C43)))</formula>
    </cfRule>
  </conditionalFormatting>
  <conditionalFormatting sqref="C46">
    <cfRule type="containsText" dxfId="77" priority="59" operator="containsText" text="оду">
      <formula>NOT(ISERROR(SEARCH("оду",C46)))</formula>
    </cfRule>
  </conditionalFormatting>
  <conditionalFormatting sqref="C51">
    <cfRule type="containsText" dxfId="76" priority="58" operator="containsText" text="оду">
      <formula>NOT(ISERROR(SEARCH("оду",C51)))</formula>
    </cfRule>
  </conditionalFormatting>
  <conditionalFormatting sqref="C56">
    <cfRule type="containsText" dxfId="75" priority="57" operator="containsText" text="оду">
      <formula>NOT(ISERROR(SEARCH("оду",C56)))</formula>
    </cfRule>
  </conditionalFormatting>
  <conditionalFormatting sqref="C58">
    <cfRule type="containsText" dxfId="74" priority="56" operator="containsText" text="оду">
      <formula>NOT(ISERROR(SEARCH("оду",C58)))</formula>
    </cfRule>
  </conditionalFormatting>
  <conditionalFormatting sqref="C60">
    <cfRule type="containsText" dxfId="73" priority="55" operator="containsText" text="оду">
      <formula>NOT(ISERROR(SEARCH("оду",C60)))</formula>
    </cfRule>
  </conditionalFormatting>
  <conditionalFormatting sqref="C65">
    <cfRule type="containsText" dxfId="72" priority="54" operator="containsText" text="оду">
      <formula>NOT(ISERROR(SEARCH("оду",C65)))</formula>
    </cfRule>
  </conditionalFormatting>
  <conditionalFormatting sqref="C67">
    <cfRule type="containsText" dxfId="71" priority="53" operator="containsText" text="оду">
      <formula>NOT(ISERROR(SEARCH("оду",C67)))</formula>
    </cfRule>
  </conditionalFormatting>
  <conditionalFormatting sqref="C71">
    <cfRule type="containsText" dxfId="70" priority="52" operator="containsText" text="оду">
      <formula>NOT(ISERROR(SEARCH("оду",C71)))</formula>
    </cfRule>
  </conditionalFormatting>
  <conditionalFormatting sqref="C74">
    <cfRule type="containsText" dxfId="69" priority="51" operator="containsText" text="оду">
      <formula>NOT(ISERROR(SEARCH("оду",C74)))</formula>
    </cfRule>
  </conditionalFormatting>
  <conditionalFormatting sqref="C75">
    <cfRule type="containsText" dxfId="68" priority="50" operator="containsText" text="оду">
      <formula>NOT(ISERROR(SEARCH("оду",C75)))</formula>
    </cfRule>
  </conditionalFormatting>
  <conditionalFormatting sqref="B18">
    <cfRule type="containsText" dxfId="67" priority="49" operator="containsText" text="оду">
      <formula>NOT(ISERROR(SEARCH("оду",B18)))</formula>
    </cfRule>
  </conditionalFormatting>
  <conditionalFormatting sqref="B20">
    <cfRule type="containsText" dxfId="66" priority="47" operator="containsText" text="оду">
      <formula>NOT(ISERROR(SEARCH("оду",B20)))</formula>
    </cfRule>
  </conditionalFormatting>
  <conditionalFormatting sqref="B34">
    <cfRule type="containsText" dxfId="65" priority="46" operator="containsText" text="оду">
      <formula>NOT(ISERROR(SEARCH("оду",B34)))</formula>
    </cfRule>
  </conditionalFormatting>
  <conditionalFormatting sqref="B28">
    <cfRule type="containsText" dxfId="64" priority="45" operator="containsText" text="оду">
      <formula>NOT(ISERROR(SEARCH("оду",B28)))</formula>
    </cfRule>
  </conditionalFormatting>
  <conditionalFormatting sqref="B16">
    <cfRule type="containsText" dxfId="63" priority="44" operator="containsText" text="оду">
      <formula>NOT(ISERROR(SEARCH("оду",B16)))</formula>
    </cfRule>
  </conditionalFormatting>
  <conditionalFormatting sqref="B29">
    <cfRule type="containsText" dxfId="62" priority="43" operator="containsText" text="оду">
      <formula>NOT(ISERROR(SEARCH("оду",B29)))</formula>
    </cfRule>
  </conditionalFormatting>
  <conditionalFormatting sqref="B40">
    <cfRule type="containsText" dxfId="61" priority="42" operator="containsText" text="оду">
      <formula>NOT(ISERROR(SEARCH("оду",B40)))</formula>
    </cfRule>
  </conditionalFormatting>
  <conditionalFormatting sqref="B13">
    <cfRule type="containsText" dxfId="60" priority="41" operator="containsText" text="оду">
      <formula>NOT(ISERROR(SEARCH("оду",B13)))</formula>
    </cfRule>
  </conditionalFormatting>
  <conditionalFormatting sqref="B39">
    <cfRule type="containsText" dxfId="59" priority="40" operator="containsText" text="оду">
      <formula>NOT(ISERROR(SEARCH("оду",B39)))</formula>
    </cfRule>
  </conditionalFormatting>
  <conditionalFormatting sqref="B44">
    <cfRule type="containsText" dxfId="58" priority="39" operator="containsText" text="оду">
      <formula>NOT(ISERROR(SEARCH("оду",B44)))</formula>
    </cfRule>
  </conditionalFormatting>
  <conditionalFormatting sqref="B45">
    <cfRule type="containsText" dxfId="57" priority="38" operator="containsText" text="оду">
      <formula>NOT(ISERROR(SEARCH("оду",B45)))</formula>
    </cfRule>
  </conditionalFormatting>
  <conditionalFormatting sqref="B49">
    <cfRule type="containsText" dxfId="56" priority="37" operator="containsText" text="оду">
      <formula>NOT(ISERROR(SEARCH("оду",B49)))</formula>
    </cfRule>
  </conditionalFormatting>
  <conditionalFormatting sqref="B27">
    <cfRule type="containsText" dxfId="55" priority="36" operator="containsText" text="оду">
      <formula>NOT(ISERROR(SEARCH("оду",B27)))</formula>
    </cfRule>
  </conditionalFormatting>
  <conditionalFormatting sqref="B32">
    <cfRule type="containsText" dxfId="54" priority="35" operator="containsText" text="оду">
      <formula>NOT(ISERROR(SEARCH("оду",B32)))</formula>
    </cfRule>
  </conditionalFormatting>
  <conditionalFormatting sqref="B35">
    <cfRule type="containsText" dxfId="53" priority="34" operator="containsText" text="оду">
      <formula>NOT(ISERROR(SEARCH("оду",B35)))</formula>
    </cfRule>
  </conditionalFormatting>
  <conditionalFormatting sqref="B50">
    <cfRule type="containsText" dxfId="52" priority="33" operator="containsText" text="оду">
      <formula>NOT(ISERROR(SEARCH("оду",B50)))</formula>
    </cfRule>
  </conditionalFormatting>
  <conditionalFormatting sqref="B21">
    <cfRule type="containsText" dxfId="51" priority="32" operator="containsText" text="оду">
      <formula>NOT(ISERROR(SEARCH("оду",B21)))</formula>
    </cfRule>
  </conditionalFormatting>
  <conditionalFormatting sqref="B30">
    <cfRule type="containsText" dxfId="50" priority="31" operator="containsText" text="оду">
      <formula>NOT(ISERROR(SEARCH("оду",B30)))</formula>
    </cfRule>
  </conditionalFormatting>
  <conditionalFormatting sqref="B38">
    <cfRule type="containsText" dxfId="49" priority="29" operator="containsText" text="оду">
      <formula>NOT(ISERROR(SEARCH("оду",B38)))</formula>
    </cfRule>
  </conditionalFormatting>
  <conditionalFormatting sqref="B26">
    <cfRule type="containsText" dxfId="48" priority="27" operator="containsText" text="оду">
      <formula>NOT(ISERROR(SEARCH("оду",B26)))</formula>
    </cfRule>
  </conditionalFormatting>
  <conditionalFormatting sqref="B53">
    <cfRule type="containsText" dxfId="47" priority="26" operator="containsText" text="оду">
      <formula>NOT(ISERROR(SEARCH("оду",B53)))</formula>
    </cfRule>
  </conditionalFormatting>
  <conditionalFormatting sqref="B24">
    <cfRule type="containsText" dxfId="46" priority="25" operator="containsText" text="оду">
      <formula>NOT(ISERROR(SEARCH("оду",B24)))</formula>
    </cfRule>
  </conditionalFormatting>
  <conditionalFormatting sqref="B42">
    <cfRule type="containsText" dxfId="45" priority="24" operator="containsText" text="оду">
      <formula>NOT(ISERROR(SEARCH("оду",B42)))</formula>
    </cfRule>
  </conditionalFormatting>
  <conditionalFormatting sqref="B36">
    <cfRule type="containsText" dxfId="44" priority="23" operator="containsText" text="оду">
      <formula>NOT(ISERROR(SEARCH("оду",B36)))</formula>
    </cfRule>
  </conditionalFormatting>
  <conditionalFormatting sqref="B25">
    <cfRule type="containsText" dxfId="43" priority="22" operator="containsText" text="оду">
      <formula>NOT(ISERROR(SEARCH("оду",B25)))</formula>
    </cfRule>
  </conditionalFormatting>
  <conditionalFormatting sqref="B47">
    <cfRule type="containsText" dxfId="42" priority="21" operator="containsText" text="оду">
      <formula>NOT(ISERROR(SEARCH("оду",B47)))</formula>
    </cfRule>
  </conditionalFormatting>
  <conditionalFormatting sqref="B37">
    <cfRule type="containsText" dxfId="41" priority="19" operator="containsText" text="оду">
      <formula>NOT(ISERROR(SEARCH("оду",B37)))</formula>
    </cfRule>
  </conditionalFormatting>
  <conditionalFormatting sqref="B14">
    <cfRule type="containsText" dxfId="40" priority="18" operator="containsText" text="оду">
      <formula>NOT(ISERROR(SEARCH("оду",B14)))</formula>
    </cfRule>
  </conditionalFormatting>
  <conditionalFormatting sqref="B17">
    <cfRule type="containsText" dxfId="39" priority="15" operator="containsText" text="оду">
      <formula>NOT(ISERROR(SEARCH("оду",B17)))</formula>
    </cfRule>
  </conditionalFormatting>
  <conditionalFormatting sqref="B19">
    <cfRule type="containsText" dxfId="38" priority="14" operator="containsText" text="оду">
      <formula>NOT(ISERROR(SEARCH("оду",B19)))</formula>
    </cfRule>
  </conditionalFormatting>
  <conditionalFormatting sqref="B23">
    <cfRule type="containsText" dxfId="37" priority="13" operator="containsText" text="оду">
      <formula>NOT(ISERROR(SEARCH("оду",B23)))</formula>
    </cfRule>
  </conditionalFormatting>
  <conditionalFormatting sqref="B31">
    <cfRule type="containsText" dxfId="36" priority="12" operator="containsText" text="оду">
      <formula>NOT(ISERROR(SEARCH("оду",B31)))</formula>
    </cfRule>
  </conditionalFormatting>
  <conditionalFormatting sqref="B41">
    <cfRule type="containsText" dxfId="35" priority="11" operator="containsText" text="оду">
      <formula>NOT(ISERROR(SEARCH("оду",B41)))</formula>
    </cfRule>
  </conditionalFormatting>
  <conditionalFormatting sqref="B43">
    <cfRule type="containsText" dxfId="34" priority="10" operator="containsText" text="оду">
      <formula>NOT(ISERROR(SEARCH("оду",B43)))</formula>
    </cfRule>
  </conditionalFormatting>
  <conditionalFormatting sqref="B46">
    <cfRule type="containsText" dxfId="33" priority="9" operator="containsText" text="оду">
      <formula>NOT(ISERROR(SEARCH("оду",B46)))</formula>
    </cfRule>
  </conditionalFormatting>
  <conditionalFormatting sqref="B51">
    <cfRule type="containsText" dxfId="32" priority="8" operator="containsText" text="оду">
      <formula>NOT(ISERROR(SEARCH("оду",B51)))</formula>
    </cfRule>
  </conditionalFormatting>
  <conditionalFormatting sqref="C62">
    <cfRule type="containsText" dxfId="31" priority="7" operator="containsText" text="оду">
      <formula>NOT(ISERROR(SEARCH("оду",C62)))</formula>
    </cfRule>
  </conditionalFormatting>
  <conditionalFormatting sqref="C73">
    <cfRule type="containsText" dxfId="30" priority="6" operator="containsText" text="оду">
      <formula>NOT(ISERROR(SEARCH("оду",C73)))</formula>
    </cfRule>
  </conditionalFormatting>
  <conditionalFormatting sqref="B33:C33">
    <cfRule type="containsText" dxfId="29" priority="5" operator="containsText" text="оду">
      <formula>NOT(ISERROR(SEARCH("оду",B33)))</formula>
    </cfRule>
  </conditionalFormatting>
  <conditionalFormatting sqref="C59">
    <cfRule type="containsText" dxfId="28" priority="4" operator="containsText" text="оду">
      <formula>NOT(ISERROR(SEARCH("оду",C59)))</formula>
    </cfRule>
  </conditionalFormatting>
  <conditionalFormatting sqref="B22:C22">
    <cfRule type="containsText" dxfId="27" priority="3" operator="containsText" text="оду">
      <formula>NOT(ISERROR(SEARCH("оду",B22)))</formula>
    </cfRule>
  </conditionalFormatting>
  <conditionalFormatting sqref="B52:C52">
    <cfRule type="containsText" dxfId="26" priority="2" operator="containsText" text="оду">
      <formula>NOT(ISERROR(SEARCH("оду",B52)))</formula>
    </cfRule>
  </conditionalFormatting>
  <conditionalFormatting sqref="B48">
    <cfRule type="containsText" dxfId="25" priority="1" operator="containsText" text="оду">
      <formula>NOT(ISERROR(SEARCH("оду",B48)))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G22" sqref="G22"/>
    </sheetView>
  </sheetViews>
  <sheetFormatPr defaultRowHeight="15"/>
  <cols>
    <col min="2" max="2" width="20.5703125" customWidth="1"/>
    <col min="3" max="3" width="13.42578125" customWidth="1"/>
    <col min="4" max="4" width="15.85546875" customWidth="1"/>
    <col min="5" max="5" width="15.28515625" customWidth="1"/>
    <col min="6" max="6" width="13.140625" customWidth="1"/>
    <col min="7" max="7" width="13.140625" bestFit="1" customWidth="1"/>
  </cols>
  <sheetData>
    <row r="1" spans="1:7" ht="18.75">
      <c r="A1" s="28"/>
      <c r="B1" s="190" t="s">
        <v>5</v>
      </c>
      <c r="C1" s="190"/>
      <c r="D1" s="190"/>
      <c r="E1" s="190"/>
      <c r="F1" s="190"/>
    </row>
    <row r="2" spans="1:7" ht="18.75">
      <c r="A2" s="28"/>
      <c r="B2" s="197" t="s">
        <v>282</v>
      </c>
      <c r="C2" s="197"/>
      <c r="D2" s="197"/>
      <c r="E2" s="197"/>
      <c r="F2" s="197"/>
    </row>
    <row r="3" spans="1:7" ht="15.75">
      <c r="A3" s="28"/>
      <c r="B3" s="198" t="s">
        <v>4</v>
      </c>
      <c r="C3" s="198"/>
      <c r="D3" s="198"/>
      <c r="E3" s="198"/>
      <c r="F3" s="198"/>
    </row>
    <row r="4" spans="1:7" ht="18.75">
      <c r="A4" s="28"/>
      <c r="B4" s="197" t="s">
        <v>7</v>
      </c>
      <c r="C4" s="197"/>
      <c r="D4" s="197"/>
      <c r="E4" s="197"/>
      <c r="F4" s="197"/>
    </row>
    <row r="5" spans="1:7" ht="15.75">
      <c r="A5" s="28"/>
      <c r="B5" s="198" t="s">
        <v>6</v>
      </c>
      <c r="C5" s="198"/>
      <c r="D5" s="198"/>
      <c r="E5" s="198"/>
      <c r="F5" s="198"/>
    </row>
    <row r="6" spans="1:7" ht="18.75">
      <c r="A6" s="28"/>
      <c r="B6" s="190" t="s">
        <v>40</v>
      </c>
      <c r="C6" s="190"/>
      <c r="D6" s="190"/>
      <c r="E6" s="190"/>
      <c r="F6" s="190"/>
    </row>
    <row r="7" spans="1:7" ht="15.75">
      <c r="A7" s="28"/>
      <c r="B7" s="193"/>
      <c r="C7" s="193"/>
      <c r="D7" s="193"/>
      <c r="E7" s="193"/>
      <c r="F7" s="193"/>
    </row>
    <row r="8" spans="1:7">
      <c r="A8" s="210" t="s">
        <v>276</v>
      </c>
      <c r="B8" s="210" t="s">
        <v>277</v>
      </c>
      <c r="C8" s="210" t="s">
        <v>278</v>
      </c>
      <c r="D8" s="210" t="s">
        <v>14</v>
      </c>
      <c r="E8" s="211" t="s">
        <v>279</v>
      </c>
      <c r="F8" s="212" t="s">
        <v>280</v>
      </c>
      <c r="G8" s="200" t="s">
        <v>288</v>
      </c>
    </row>
    <row r="9" spans="1:7">
      <c r="A9" s="210"/>
      <c r="B9" s="210"/>
      <c r="C9" s="210"/>
      <c r="D9" s="210"/>
      <c r="E9" s="211"/>
      <c r="F9" s="212"/>
      <c r="G9" s="200"/>
    </row>
    <row r="10" spans="1:7">
      <c r="A10" s="210"/>
      <c r="B10" s="210"/>
      <c r="C10" s="210"/>
      <c r="D10" s="210"/>
      <c r="E10" s="211"/>
      <c r="F10" s="212"/>
      <c r="G10" s="200"/>
    </row>
    <row r="11" spans="1:7">
      <c r="A11" s="210"/>
      <c r="B11" s="210"/>
      <c r="C11" s="210"/>
      <c r="D11" s="210"/>
      <c r="E11" s="211"/>
      <c r="F11" s="212"/>
      <c r="G11" s="200"/>
    </row>
    <row r="12" spans="1:7" ht="126">
      <c r="A12" s="18">
        <v>1</v>
      </c>
      <c r="B12" s="31" t="s">
        <v>56</v>
      </c>
      <c r="C12" s="31" t="s">
        <v>49</v>
      </c>
      <c r="D12" s="74">
        <v>121.7</v>
      </c>
      <c r="E12" s="145">
        <v>107</v>
      </c>
      <c r="F12" s="146">
        <v>5</v>
      </c>
      <c r="G12" s="148">
        <f>F12/E12*100</f>
        <v>4.6728971962616823</v>
      </c>
    </row>
    <row r="13" spans="1:7" ht="63">
      <c r="A13" s="18">
        <v>2</v>
      </c>
      <c r="B13" s="31" t="s">
        <v>96</v>
      </c>
      <c r="C13" s="31" t="s">
        <v>89</v>
      </c>
      <c r="D13" s="80">
        <v>52.07</v>
      </c>
      <c r="E13" s="31">
        <v>22</v>
      </c>
      <c r="F13" s="91">
        <v>1</v>
      </c>
      <c r="G13" s="150">
        <f>F13/E13*100</f>
        <v>4.5454545454545459</v>
      </c>
    </row>
    <row r="14" spans="1:7" ht="63">
      <c r="A14" s="18">
        <v>3</v>
      </c>
      <c r="B14" s="31" t="s">
        <v>94</v>
      </c>
      <c r="C14" s="31" t="s">
        <v>95</v>
      </c>
      <c r="D14" s="31">
        <v>22.2</v>
      </c>
      <c r="E14" s="12">
        <v>21</v>
      </c>
      <c r="F14" s="85">
        <v>1</v>
      </c>
      <c r="G14" s="150">
        <f t="shared" ref="G14:G22" si="0">F14/E14*100</f>
        <v>4.7619047619047619</v>
      </c>
    </row>
    <row r="15" spans="1:7" ht="157.5">
      <c r="A15" s="18">
        <v>4</v>
      </c>
      <c r="B15" s="74" t="s">
        <v>175</v>
      </c>
      <c r="C15" s="74" t="s">
        <v>176</v>
      </c>
      <c r="D15" s="74">
        <v>94.6</v>
      </c>
      <c r="E15" s="78">
        <v>127</v>
      </c>
      <c r="F15" s="85">
        <v>2</v>
      </c>
      <c r="G15" s="150">
        <f t="shared" si="0"/>
        <v>1.5748031496062991</v>
      </c>
    </row>
    <row r="16" spans="1:7" ht="126">
      <c r="A16" s="18">
        <v>5</v>
      </c>
      <c r="B16" s="31" t="s">
        <v>187</v>
      </c>
      <c r="C16" s="31" t="s">
        <v>72</v>
      </c>
      <c r="D16" s="74">
        <v>81.099999999999994</v>
      </c>
      <c r="E16" s="12">
        <v>41</v>
      </c>
      <c r="F16" s="85">
        <v>2</v>
      </c>
      <c r="G16" s="150">
        <f t="shared" si="0"/>
        <v>4.8780487804878048</v>
      </c>
    </row>
    <row r="17" spans="1:7" ht="31.5">
      <c r="A17" s="18">
        <v>6</v>
      </c>
      <c r="B17" s="31" t="s">
        <v>271</v>
      </c>
      <c r="C17" s="31" t="s">
        <v>116</v>
      </c>
      <c r="D17" s="74">
        <v>95.65</v>
      </c>
      <c r="E17" s="12">
        <v>40</v>
      </c>
      <c r="F17" s="85">
        <v>2</v>
      </c>
      <c r="G17" s="150">
        <f t="shared" si="0"/>
        <v>5</v>
      </c>
    </row>
    <row r="18" spans="1:7" ht="141.75">
      <c r="A18" s="18">
        <v>7</v>
      </c>
      <c r="B18" s="31" t="s">
        <v>155</v>
      </c>
      <c r="C18" s="31" t="s">
        <v>66</v>
      </c>
      <c r="D18" s="74">
        <v>22.1</v>
      </c>
      <c r="E18" s="12">
        <v>43</v>
      </c>
      <c r="F18" s="85">
        <v>2</v>
      </c>
      <c r="G18" s="150">
        <f t="shared" si="0"/>
        <v>4.6511627906976747</v>
      </c>
    </row>
    <row r="19" spans="1:7" ht="126">
      <c r="A19" s="18">
        <v>8</v>
      </c>
      <c r="B19" s="31" t="s">
        <v>197</v>
      </c>
      <c r="C19" s="31" t="s">
        <v>151</v>
      </c>
      <c r="D19" s="74">
        <v>101</v>
      </c>
      <c r="E19" s="12">
        <v>32</v>
      </c>
      <c r="F19" s="85">
        <v>1</v>
      </c>
      <c r="G19" s="150">
        <f t="shared" si="0"/>
        <v>3.125</v>
      </c>
    </row>
    <row r="20" spans="1:7" ht="94.5">
      <c r="A20" s="18">
        <v>9</v>
      </c>
      <c r="B20" s="5" t="s">
        <v>208</v>
      </c>
      <c r="C20" s="18" t="s">
        <v>209</v>
      </c>
      <c r="D20" s="75">
        <v>117.7</v>
      </c>
      <c r="E20" s="12">
        <v>58</v>
      </c>
      <c r="F20" s="85">
        <v>2</v>
      </c>
      <c r="G20" s="150">
        <f t="shared" si="0"/>
        <v>3.4482758620689653</v>
      </c>
    </row>
    <row r="21" spans="1:7" ht="31.5">
      <c r="A21" s="18">
        <v>10</v>
      </c>
      <c r="B21" s="5" t="s">
        <v>271</v>
      </c>
      <c r="C21" s="18" t="s">
        <v>62</v>
      </c>
      <c r="D21" s="14">
        <v>41.55</v>
      </c>
      <c r="E21" s="12">
        <v>31</v>
      </c>
      <c r="F21" s="85">
        <v>1</v>
      </c>
      <c r="G21" s="150">
        <f t="shared" si="0"/>
        <v>3.225806451612903</v>
      </c>
    </row>
    <row r="22" spans="1:7" ht="31.5">
      <c r="A22" s="18">
        <v>11</v>
      </c>
      <c r="B22" s="5" t="s">
        <v>271</v>
      </c>
      <c r="C22" s="18" t="s">
        <v>68</v>
      </c>
      <c r="D22" s="14">
        <v>20.55</v>
      </c>
      <c r="E22" s="12">
        <v>32</v>
      </c>
      <c r="F22" s="85">
        <v>1</v>
      </c>
      <c r="G22" s="150">
        <f t="shared" si="0"/>
        <v>3.125</v>
      </c>
    </row>
    <row r="23" spans="1:7" ht="15.75">
      <c r="A23" s="73"/>
      <c r="B23" s="97" t="s">
        <v>23</v>
      </c>
      <c r="C23" s="73"/>
      <c r="D23" s="73"/>
      <c r="E23" s="121">
        <f>SUM(E13:E22)</f>
        <v>447</v>
      </c>
      <c r="F23" s="121">
        <f>SUM(F13:F22)</f>
        <v>15</v>
      </c>
      <c r="G23" s="147"/>
    </row>
  </sheetData>
  <mergeCells count="14">
    <mergeCell ref="G8:G11"/>
    <mergeCell ref="B7:F7"/>
    <mergeCell ref="A8:A11"/>
    <mergeCell ref="B8:B11"/>
    <mergeCell ref="C8:C11"/>
    <mergeCell ref="D8:D11"/>
    <mergeCell ref="E8:E11"/>
    <mergeCell ref="F8:F11"/>
    <mergeCell ref="B6:F6"/>
    <mergeCell ref="B1:F1"/>
    <mergeCell ref="B2:F2"/>
    <mergeCell ref="B3:F3"/>
    <mergeCell ref="B4:F4"/>
    <mergeCell ref="B5:F5"/>
  </mergeCells>
  <conditionalFormatting sqref="B1:C8 B9:B11">
    <cfRule type="containsText" dxfId="24" priority="23" operator="containsText" text="оду">
      <formula>NOT(ISERROR(SEARCH("оду",B1)))</formula>
    </cfRule>
  </conditionalFormatting>
  <conditionalFormatting sqref="D8">
    <cfRule type="containsText" dxfId="23" priority="22" operator="containsText" text="оду">
      <formula>NOT(ISERROR(SEARCH("оду",D8)))</formula>
    </cfRule>
  </conditionalFormatting>
  <conditionalFormatting sqref="B14">
    <cfRule type="containsText" dxfId="22" priority="21" operator="containsText" text="оду">
      <formula>NOT(ISERROR(SEARCH("оду",B14)))</formula>
    </cfRule>
  </conditionalFormatting>
  <conditionalFormatting sqref="B13">
    <cfRule type="containsText" dxfId="21" priority="20" operator="containsText" text="оду">
      <formula>NOT(ISERROR(SEARCH("оду",B13)))</formula>
    </cfRule>
  </conditionalFormatting>
  <conditionalFormatting sqref="B18">
    <cfRule type="containsText" dxfId="20" priority="18" operator="containsText" text="оду">
      <formula>NOT(ISERROR(SEARCH("оду",B18)))</formula>
    </cfRule>
  </conditionalFormatting>
  <conditionalFormatting sqref="B15">
    <cfRule type="containsText" dxfId="19" priority="17" operator="containsText" text="оду">
      <formula>NOT(ISERROR(SEARCH("оду",B15)))</formula>
    </cfRule>
  </conditionalFormatting>
  <conditionalFormatting sqref="B16">
    <cfRule type="containsText" dxfId="18" priority="16" operator="containsText" text="оду">
      <formula>NOT(ISERROR(SEARCH("оду",B16)))</formula>
    </cfRule>
  </conditionalFormatting>
  <conditionalFormatting sqref="B19">
    <cfRule type="containsText" dxfId="17" priority="15" operator="containsText" text="оду">
      <formula>NOT(ISERROR(SEARCH("оду",B19)))</formula>
    </cfRule>
  </conditionalFormatting>
  <conditionalFormatting sqref="B17">
    <cfRule type="containsText" dxfId="16" priority="14" operator="containsText" text="оду">
      <formula>NOT(ISERROR(SEARCH("оду",B17)))</formula>
    </cfRule>
  </conditionalFormatting>
  <conditionalFormatting sqref="C14">
    <cfRule type="containsText" dxfId="15" priority="13" operator="containsText" text="оду">
      <formula>NOT(ISERROR(SEARCH("оду",C14)))</formula>
    </cfRule>
  </conditionalFormatting>
  <conditionalFormatting sqref="C13">
    <cfRule type="containsText" dxfId="14" priority="12" operator="containsText" text="оду">
      <formula>NOT(ISERROR(SEARCH("оду",C13)))</formula>
    </cfRule>
  </conditionalFormatting>
  <conditionalFormatting sqref="C18">
    <cfRule type="containsText" dxfId="13" priority="10" operator="containsText" text="оду">
      <formula>NOT(ISERROR(SEARCH("оду",C18)))</formula>
    </cfRule>
  </conditionalFormatting>
  <conditionalFormatting sqref="C15">
    <cfRule type="containsText" dxfId="12" priority="9" operator="containsText" text="оду">
      <formula>NOT(ISERROR(SEARCH("оду",C15)))</formula>
    </cfRule>
  </conditionalFormatting>
  <conditionalFormatting sqref="C16">
    <cfRule type="containsText" dxfId="11" priority="8" operator="containsText" text="оду">
      <formula>NOT(ISERROR(SEARCH("оду",C16)))</formula>
    </cfRule>
  </conditionalFormatting>
  <conditionalFormatting sqref="C19">
    <cfRule type="containsText" dxfId="10" priority="7" operator="containsText" text="оду">
      <formula>NOT(ISERROR(SEARCH("оду",C19)))</formula>
    </cfRule>
  </conditionalFormatting>
  <conditionalFormatting sqref="C20">
    <cfRule type="containsText" dxfId="9" priority="6" operator="containsText" text="оду">
      <formula>NOT(ISERROR(SEARCH("оду",C20)))</formula>
    </cfRule>
  </conditionalFormatting>
  <conditionalFormatting sqref="C17">
    <cfRule type="containsText" dxfId="8" priority="5" operator="containsText" text="оду">
      <formula>NOT(ISERROR(SEARCH("оду",C17)))</formula>
    </cfRule>
  </conditionalFormatting>
  <conditionalFormatting sqref="C21">
    <cfRule type="containsText" dxfId="7" priority="4" operator="containsText" text="оду">
      <formula>NOT(ISERROR(SEARCH("оду",C21)))</formula>
    </cfRule>
  </conditionalFormatting>
  <conditionalFormatting sqref="C22">
    <cfRule type="containsText" dxfId="6" priority="3" operator="containsText" text="оду">
      <formula>NOT(ISERROR(SEARCH("оду",C22)))</formula>
    </cfRule>
  </conditionalFormatting>
  <conditionalFormatting sqref="C12">
    <cfRule type="containsText" dxfId="5" priority="2" operator="containsText" text="оду">
      <formula>NOT(ISERROR(SEARCH("оду",C12)))</formula>
    </cfRule>
  </conditionalFormatting>
  <conditionalFormatting sqref="B12">
    <cfRule type="containsText" dxfId="4" priority="1" operator="containsText" text="оду">
      <formula>NOT(ISERROR(SEARCH("оду",B12)))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8"/>
  <sheetViews>
    <sheetView zoomScale="60" zoomScaleNormal="60" workbookViewId="0">
      <selection activeCell="B17" sqref="B17:C17"/>
    </sheetView>
  </sheetViews>
  <sheetFormatPr defaultRowHeight="15"/>
  <cols>
    <col min="2" max="2" width="17.28515625" customWidth="1"/>
    <col min="3" max="3" width="26.7109375" customWidth="1"/>
    <col min="4" max="4" width="14.42578125" customWidth="1"/>
    <col min="7" max="7" width="18.85546875" customWidth="1"/>
  </cols>
  <sheetData>
    <row r="1" spans="1:32" ht="15.75">
      <c r="A1" s="7"/>
      <c r="B1" s="7"/>
      <c r="C1" s="7"/>
      <c r="D1" s="7"/>
      <c r="E1" s="7"/>
      <c r="F1" s="37"/>
      <c r="G1" s="37"/>
      <c r="H1" s="37"/>
      <c r="I1" s="37"/>
      <c r="J1" s="37"/>
      <c r="K1" s="37"/>
      <c r="L1" s="37"/>
      <c r="M1" s="37"/>
      <c r="N1" s="37"/>
      <c r="O1" s="37"/>
      <c r="P1" s="127"/>
      <c r="Q1" s="37"/>
      <c r="R1" s="37"/>
      <c r="S1" s="37"/>
      <c r="T1" s="37"/>
      <c r="U1" s="127"/>
      <c r="V1" s="3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8.75">
      <c r="A2" s="166" t="s">
        <v>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7"/>
    </row>
    <row r="3" spans="1:32" ht="18.75">
      <c r="A3" s="167" t="s">
        <v>292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7"/>
    </row>
    <row r="4" spans="1:32" ht="15.75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7"/>
    </row>
    <row r="5" spans="1:32" ht="18.75">
      <c r="A5" s="167" t="s">
        <v>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7"/>
    </row>
    <row r="6" spans="1:32" ht="15.75">
      <c r="A6" s="168" t="s">
        <v>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7"/>
    </row>
    <row r="7" spans="1:32" ht="18.75">
      <c r="A7" s="166" t="s">
        <v>290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7"/>
    </row>
    <row r="8" spans="1:32" ht="18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10"/>
      <c r="Q8" s="133"/>
      <c r="R8" s="133"/>
      <c r="S8" s="133"/>
      <c r="T8" s="133"/>
      <c r="U8" s="110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7"/>
    </row>
    <row r="9" spans="1:32" ht="16.5" thickBot="1">
      <c r="A9" s="28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2"/>
      <c r="Q9" s="7"/>
      <c r="R9" s="7"/>
      <c r="S9" s="7"/>
      <c r="T9" s="7"/>
      <c r="U9" s="112"/>
      <c r="V9" s="7"/>
      <c r="W9" s="7"/>
      <c r="X9" s="1"/>
      <c r="Y9" s="1"/>
      <c r="Z9" s="1"/>
      <c r="AA9" s="1"/>
      <c r="AB9" s="1"/>
      <c r="AC9" s="1"/>
      <c r="AD9" s="1"/>
      <c r="AE9" s="1"/>
      <c r="AF9" s="1"/>
    </row>
    <row r="10" spans="1:32" ht="16.5" thickBot="1">
      <c r="A10" s="154" t="s">
        <v>13</v>
      </c>
      <c r="B10" s="154" t="s">
        <v>35</v>
      </c>
      <c r="C10" s="154" t="s">
        <v>34</v>
      </c>
      <c r="D10" s="154" t="s">
        <v>14</v>
      </c>
      <c r="E10" s="169" t="s">
        <v>15</v>
      </c>
      <c r="F10" s="170"/>
      <c r="G10" s="154" t="s">
        <v>16</v>
      </c>
      <c r="H10" s="157" t="s">
        <v>17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/>
      <c r="W10" s="157" t="s">
        <v>18</v>
      </c>
      <c r="X10" s="158"/>
      <c r="Y10" s="158"/>
      <c r="Z10" s="158"/>
      <c r="AA10" s="158"/>
      <c r="AB10" s="158"/>
      <c r="AC10" s="158"/>
      <c r="AD10" s="158"/>
      <c r="AE10" s="158"/>
      <c r="AF10" s="159"/>
    </row>
    <row r="11" spans="1:32" ht="135.75" customHeight="1" thickBot="1">
      <c r="A11" s="155"/>
      <c r="B11" s="155"/>
      <c r="C11" s="155"/>
      <c r="D11" s="155"/>
      <c r="E11" s="171"/>
      <c r="F11" s="172"/>
      <c r="G11" s="155"/>
      <c r="H11" s="157" t="s">
        <v>19</v>
      </c>
      <c r="I11" s="158"/>
      <c r="J11" s="158"/>
      <c r="K11" s="158"/>
      <c r="L11" s="158"/>
      <c r="M11" s="158"/>
      <c r="N11" s="158"/>
      <c r="O11" s="159"/>
      <c r="P11" s="157" t="s">
        <v>20</v>
      </c>
      <c r="Q11" s="158"/>
      <c r="R11" s="158"/>
      <c r="S11" s="158"/>
      <c r="T11" s="158"/>
      <c r="U11" s="158"/>
      <c r="V11" s="159"/>
      <c r="W11" s="157" t="s">
        <v>21</v>
      </c>
      <c r="X11" s="159"/>
      <c r="Y11" s="157" t="s">
        <v>22</v>
      </c>
      <c r="Z11" s="158"/>
      <c r="AA11" s="158"/>
      <c r="AB11" s="158"/>
      <c r="AC11" s="158"/>
      <c r="AD11" s="158"/>
      <c r="AE11" s="158"/>
      <c r="AF11" s="159"/>
    </row>
    <row r="12" spans="1:32" ht="16.5" thickBot="1">
      <c r="A12" s="155"/>
      <c r="B12" s="155"/>
      <c r="C12" s="155"/>
      <c r="D12" s="155"/>
      <c r="E12" s="154" t="s">
        <v>41</v>
      </c>
      <c r="F12" s="154" t="s">
        <v>291</v>
      </c>
      <c r="G12" s="155"/>
      <c r="H12" s="154" t="s">
        <v>23</v>
      </c>
      <c r="I12" s="154" t="s">
        <v>24</v>
      </c>
      <c r="J12" s="154" t="s">
        <v>25</v>
      </c>
      <c r="K12" s="157" t="s">
        <v>0</v>
      </c>
      <c r="L12" s="158"/>
      <c r="M12" s="158"/>
      <c r="N12" s="158"/>
      <c r="O12" s="159"/>
      <c r="P12" s="160" t="s">
        <v>23</v>
      </c>
      <c r="Q12" s="157" t="s">
        <v>26</v>
      </c>
      <c r="R12" s="158"/>
      <c r="S12" s="158"/>
      <c r="T12" s="158"/>
      <c r="U12" s="159"/>
      <c r="V12" s="154" t="s">
        <v>27</v>
      </c>
      <c r="W12" s="154" t="s">
        <v>23</v>
      </c>
      <c r="X12" s="154" t="s">
        <v>24</v>
      </c>
      <c r="Y12" s="154" t="s">
        <v>23</v>
      </c>
      <c r="Z12" s="154" t="s">
        <v>24</v>
      </c>
      <c r="AA12" s="154" t="s">
        <v>28</v>
      </c>
      <c r="AB12" s="157" t="s">
        <v>26</v>
      </c>
      <c r="AC12" s="158"/>
      <c r="AD12" s="158"/>
      <c r="AE12" s="158"/>
      <c r="AF12" s="159"/>
    </row>
    <row r="13" spans="1:32" ht="16.5" thickBo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7" t="s">
        <v>29</v>
      </c>
      <c r="L13" s="158"/>
      <c r="M13" s="158"/>
      <c r="N13" s="159"/>
      <c r="O13" s="154" t="s">
        <v>30</v>
      </c>
      <c r="P13" s="165"/>
      <c r="Q13" s="157" t="s">
        <v>29</v>
      </c>
      <c r="R13" s="158"/>
      <c r="S13" s="158"/>
      <c r="T13" s="159"/>
      <c r="U13" s="160" t="s">
        <v>30</v>
      </c>
      <c r="V13" s="155"/>
      <c r="W13" s="155"/>
      <c r="X13" s="155"/>
      <c r="Y13" s="155"/>
      <c r="Z13" s="155"/>
      <c r="AA13" s="155"/>
      <c r="AB13" s="157" t="s">
        <v>29</v>
      </c>
      <c r="AC13" s="158"/>
      <c r="AD13" s="158"/>
      <c r="AE13" s="159"/>
      <c r="AF13" s="154" t="s">
        <v>30</v>
      </c>
    </row>
    <row r="14" spans="1:32" ht="159.7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71" t="s">
        <v>31</v>
      </c>
      <c r="L14" s="71" t="s">
        <v>2</v>
      </c>
      <c r="M14" s="71" t="s">
        <v>32</v>
      </c>
      <c r="N14" s="71" t="s">
        <v>33</v>
      </c>
      <c r="O14" s="155"/>
      <c r="P14" s="165"/>
      <c r="Q14" s="71" t="s">
        <v>31</v>
      </c>
      <c r="R14" s="71" t="s">
        <v>2</v>
      </c>
      <c r="S14" s="71" t="s">
        <v>32</v>
      </c>
      <c r="T14" s="71" t="s">
        <v>33</v>
      </c>
      <c r="U14" s="165"/>
      <c r="V14" s="155"/>
      <c r="W14" s="155"/>
      <c r="X14" s="155"/>
      <c r="Y14" s="155"/>
      <c r="Z14" s="155"/>
      <c r="AA14" s="155"/>
      <c r="AB14" s="71" t="s">
        <v>31</v>
      </c>
      <c r="AC14" s="71" t="s">
        <v>2</v>
      </c>
      <c r="AD14" s="71" t="s">
        <v>32</v>
      </c>
      <c r="AE14" s="71" t="s">
        <v>33</v>
      </c>
      <c r="AF14" s="155"/>
    </row>
    <row r="15" spans="1:32" ht="15.7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91">
        <v>16</v>
      </c>
      <c r="Q15" s="31">
        <v>17</v>
      </c>
      <c r="R15" s="31">
        <v>18</v>
      </c>
      <c r="S15" s="31">
        <v>19</v>
      </c>
      <c r="T15" s="31">
        <v>20</v>
      </c>
      <c r="U15" s="91">
        <v>21</v>
      </c>
      <c r="V15" s="31">
        <v>22</v>
      </c>
      <c r="W15" s="31">
        <v>23</v>
      </c>
      <c r="X15" s="31">
        <v>24</v>
      </c>
      <c r="Y15" s="31">
        <v>25</v>
      </c>
      <c r="Z15" s="31">
        <v>26</v>
      </c>
      <c r="AA15" s="31">
        <v>27</v>
      </c>
      <c r="AB15" s="31">
        <v>28</v>
      </c>
      <c r="AC15" s="31">
        <v>29</v>
      </c>
      <c r="AD15" s="31">
        <v>30</v>
      </c>
      <c r="AE15" s="31">
        <v>31</v>
      </c>
      <c r="AF15" s="31">
        <v>32</v>
      </c>
    </row>
    <row r="16" spans="1:32" ht="63">
      <c r="A16" s="73">
        <v>1</v>
      </c>
      <c r="B16" s="31" t="s">
        <v>96</v>
      </c>
      <c r="C16" s="31" t="s">
        <v>89</v>
      </c>
      <c r="D16" s="31">
        <v>52.07</v>
      </c>
      <c r="E16" s="121">
        <v>0</v>
      </c>
      <c r="F16" s="121">
        <v>87</v>
      </c>
      <c r="G16" s="121">
        <f>F16/D16</f>
        <v>1.6708277318993663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7</v>
      </c>
      <c r="X16" s="121">
        <v>8</v>
      </c>
      <c r="Y16" s="121">
        <v>7</v>
      </c>
      <c r="Z16" s="121">
        <v>8</v>
      </c>
      <c r="AA16" s="121">
        <v>0</v>
      </c>
      <c r="AB16" s="121">
        <v>1</v>
      </c>
      <c r="AC16" s="121">
        <v>0</v>
      </c>
      <c r="AD16" s="121">
        <v>0</v>
      </c>
      <c r="AE16" s="121">
        <v>5</v>
      </c>
      <c r="AF16" s="121">
        <v>1</v>
      </c>
    </row>
    <row r="17" spans="1:32" ht="75.75" customHeight="1">
      <c r="A17" s="73">
        <v>2</v>
      </c>
      <c r="B17" s="31" t="s">
        <v>106</v>
      </c>
      <c r="C17" s="31" t="s">
        <v>80</v>
      </c>
      <c r="D17" s="31">
        <v>7.56</v>
      </c>
      <c r="E17" s="121">
        <v>0</v>
      </c>
      <c r="F17" s="121">
        <v>37</v>
      </c>
      <c r="G17" s="121">
        <f>F17/D17</f>
        <v>4.8941798941798949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4</v>
      </c>
      <c r="X17" s="121">
        <v>12</v>
      </c>
      <c r="Y17" s="121">
        <v>4</v>
      </c>
      <c r="Z17" s="121">
        <v>12</v>
      </c>
      <c r="AA17" s="121">
        <v>0</v>
      </c>
      <c r="AB17" s="121">
        <v>0</v>
      </c>
      <c r="AC17" s="121">
        <v>0</v>
      </c>
      <c r="AD17" s="121">
        <v>0</v>
      </c>
      <c r="AE17" s="121">
        <v>3</v>
      </c>
      <c r="AF17" s="121">
        <v>1</v>
      </c>
    </row>
    <row r="18" spans="1:32" ht="15.75">
      <c r="A18" s="73"/>
      <c r="B18" s="99" t="s">
        <v>1</v>
      </c>
      <c r="C18" s="18"/>
      <c r="D18" s="13"/>
      <c r="E18" s="85">
        <f>SUM(E16:E17)</f>
        <v>0</v>
      </c>
      <c r="F18" s="85">
        <f>SUM(F16:F17)</f>
        <v>124</v>
      </c>
      <c r="G18" s="20"/>
      <c r="H18" s="12">
        <f t="shared" ref="H18:Q18" si="0">SUM(H16:H17)</f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  <c r="O18" s="12">
        <f t="shared" si="0"/>
        <v>0</v>
      </c>
      <c r="P18" s="126">
        <f t="shared" si="0"/>
        <v>0</v>
      </c>
      <c r="Q18" s="12">
        <f t="shared" si="0"/>
        <v>0</v>
      </c>
      <c r="R18" s="12">
        <v>0</v>
      </c>
      <c r="S18" s="12">
        <v>0</v>
      </c>
      <c r="T18" s="12">
        <f>SUM(T16:T17)</f>
        <v>0</v>
      </c>
      <c r="U18" s="126">
        <f>SUM(U16:U17)</f>
        <v>0</v>
      </c>
      <c r="V18" s="12"/>
      <c r="W18" s="16">
        <f>SUM(W16:W17)</f>
        <v>11</v>
      </c>
      <c r="X18" s="15"/>
      <c r="Y18" s="85">
        <f>SUM(Y16:Y17)</f>
        <v>11</v>
      </c>
      <c r="Z18" s="15"/>
      <c r="AA18" s="19">
        <f t="shared" ref="AA18:AF18" si="1">SUM(AA16:AA17)</f>
        <v>0</v>
      </c>
      <c r="AB18" s="19">
        <f t="shared" si="1"/>
        <v>1</v>
      </c>
      <c r="AC18" s="19">
        <f t="shared" si="1"/>
        <v>0</v>
      </c>
      <c r="AD18" s="19">
        <f t="shared" si="1"/>
        <v>0</v>
      </c>
      <c r="AE18" s="16">
        <f t="shared" si="1"/>
        <v>8</v>
      </c>
      <c r="AF18" s="16">
        <f t="shared" si="1"/>
        <v>2</v>
      </c>
    </row>
  </sheetData>
  <mergeCells count="39">
    <mergeCell ref="G10:G14"/>
    <mergeCell ref="E12:E14"/>
    <mergeCell ref="F12:F14"/>
    <mergeCell ref="A2:AE2"/>
    <mergeCell ref="A3:AE3"/>
    <mergeCell ref="A4:AE4"/>
    <mergeCell ref="A5:AE5"/>
    <mergeCell ref="A6:AE6"/>
    <mergeCell ref="A7:AE7"/>
    <mergeCell ref="A10:A14"/>
    <mergeCell ref="B10:B14"/>
    <mergeCell ref="C10:C14"/>
    <mergeCell ref="D10:D14"/>
    <mergeCell ref="E10:F11"/>
    <mergeCell ref="H10:V10"/>
    <mergeCell ref="W10:AF10"/>
    <mergeCell ref="H11:O11"/>
    <mergeCell ref="P11:V11"/>
    <mergeCell ref="W11:X11"/>
    <mergeCell ref="Y11:AF11"/>
    <mergeCell ref="H12:H14"/>
    <mergeCell ref="I12:I14"/>
    <mergeCell ref="J12:J14"/>
    <mergeCell ref="K12:O12"/>
    <mergeCell ref="P12:P14"/>
    <mergeCell ref="AB12:AF12"/>
    <mergeCell ref="K13:N13"/>
    <mergeCell ref="O13:O14"/>
    <mergeCell ref="Q13:T13"/>
    <mergeCell ref="U13:U14"/>
    <mergeCell ref="AB13:AE13"/>
    <mergeCell ref="AF13:AF14"/>
    <mergeCell ref="AA12:AA14"/>
    <mergeCell ref="Q12:U12"/>
    <mergeCell ref="V12:V14"/>
    <mergeCell ref="W12:W14"/>
    <mergeCell ref="X12:X14"/>
    <mergeCell ref="Y12:Y14"/>
    <mergeCell ref="Z12:Z14"/>
  </mergeCells>
  <conditionalFormatting sqref="B10:C15">
    <cfRule type="containsText" dxfId="3" priority="4" operator="containsText" text="оду">
      <formula>NOT(ISERROR(SEARCH("оду",B10)))</formula>
    </cfRule>
  </conditionalFormatting>
  <conditionalFormatting sqref="B17:C17">
    <cfRule type="containsText" dxfId="2" priority="3" operator="containsText" text="оду">
      <formula>NOT(ISERROR(SEARCH("оду",B17)))</formula>
    </cfRule>
  </conditionalFormatting>
  <conditionalFormatting sqref="B16:C16">
    <cfRule type="containsText" dxfId="1" priority="2" operator="containsText" text="оду">
      <formula>NOT(ISERROR(SEARCH("оду",B16)))</formula>
    </cfRule>
  </conditionalFormatting>
  <conditionalFormatting sqref="C18">
    <cfRule type="containsText" dxfId="0" priority="1" operator="containsText" text="оду">
      <formula>NOT(ISERROR(SEARCH("оду",C18)))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Лось1</vt:lpstr>
      <vt:lpstr>Олень Благородн</vt:lpstr>
      <vt:lpstr>Косуля</vt:lpstr>
      <vt:lpstr>Рысь</vt:lpstr>
      <vt:lpstr>олень пятнистый</vt:lpstr>
      <vt:lpstr>медведь </vt:lpstr>
      <vt:lpstr>барсук</vt:lpstr>
      <vt:lpstr>выдра</vt:lpstr>
      <vt:lpstr>лань</vt:lpstr>
      <vt:lpstr>Косуля!Область_печати</vt:lpstr>
      <vt:lpstr>'Олень Благородн'!Область_печати</vt:lpstr>
      <vt:lpstr>Рысь!Область_печати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modestova.nv</cp:lastModifiedBy>
  <cp:lastPrinted>2023-04-13T12:08:40Z</cp:lastPrinted>
  <dcterms:created xsi:type="dcterms:W3CDTF">2013-07-19T13:26:47Z</dcterms:created>
  <dcterms:modified xsi:type="dcterms:W3CDTF">2023-04-19T13:52:46Z</dcterms:modified>
</cp:coreProperties>
</file>