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Михайловс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отчет'!$A$1:$H$15</definedName>
  </definedNames>
  <calcPr calcId="152511"/>
</workbook>
</file>

<file path=xl/calcChain.xml><?xml version="1.0" encoding="utf-8"?>
<calcChain xmlns="http://schemas.openxmlformats.org/spreadsheetml/2006/main">
  <c r="D12" i="5" l="1"/>
  <c r="D15" i="5"/>
  <c r="H7" i="5"/>
  <c r="H8" i="5"/>
  <c r="H15" i="5" s="1"/>
  <c r="D7" i="5"/>
  <c r="H12" i="5" l="1"/>
  <c r="H11" i="5" s="1"/>
  <c r="H10" i="5" s="1"/>
  <c r="H9" i="5" s="1"/>
  <c r="H6" i="5" s="1"/>
  <c r="H14" i="5"/>
  <c r="H13" i="5" s="1"/>
  <c r="D14" i="5"/>
  <c r="D13" i="5" s="1"/>
  <c r="D11" i="5"/>
  <c r="D10" i="5"/>
  <c r="D9" i="5" s="1"/>
  <c r="D6" i="5" s="1"/>
  <c r="G6" i="5"/>
  <c r="F6" i="5"/>
  <c r="E6" i="5"/>
</calcChain>
</file>

<file path=xl/sharedStrings.xml><?xml version="1.0" encoding="utf-8"?>
<sst xmlns="http://schemas.openxmlformats.org/spreadsheetml/2006/main" count="29" uniqueCount="29">
  <si>
    <t xml:space="preserve">Исполнение по источникам  финансирования дефицита                                                                                                                           бюджета «Михайловское сельское поселение» Калининского района Тверской области  за 2023 год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</si>
  <si>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</si>
  <si>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</si>
  <si>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</si>
  <si>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</si>
  <si>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</si>
  <si>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</si>
  <si>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</si>
  <si>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</si>
  <si>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</si>
  <si>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</si>
  <si>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</si>
  <si>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</si>
  <si>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</si>
  <si>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</si>
  <si>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</si>
  <si>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</si>
  <si>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</si>
  <si>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</si>
  <si>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сельских поселений</t>
  </si>
  <si>
    <t>000 01 05 02 01 10 0000 610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</si>
  <si>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</si>
  <si>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Кассовое исполнение                     (тыс. руб.)</t>
  </si>
  <si>
    <t>000 01 03  00 00 00 0000 800</t>
  </si>
  <si>
    <t>000 01 03 01 00 05 0000 810</t>
  </si>
  <si>
    <t>Изменение остатков средств на счетах по учету средств бюджетов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</si>
  <si>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</si>
  <si>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000 01 00  00 00 00 0000 000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</si>
  <si>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июня 2024 г.  № 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</si>
</sst>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"/>
    <numFmt numFmtId="166" formatCode="#\ ##0.0"/>
  </numFmts>
  <fonts count="33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vertical="distributed"/>
    </xf>
    <xf numFmtId="165" fontId="2" fillId="0" borderId="2" xfId="0" applyNumberFormat="1" applyFont="1" applyFill="1" applyBorder="1"/>
    <xf numFmtId="165" fontId="9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right" vertical="center" wrapText="1"/>
    </xf>
    <xf numFmtId="164" fontId="14" fillId="0" borderId="0" xfId="0" applyNumberFormat="1" applyFont="1"/>
    <xf numFmtId="0" fontId="14" fillId="0" borderId="0" xfId="0" applyFo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distributed"/>
    </xf>
    <xf numFmtId="166" fontId="13" fillId="2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Border="1"/>
    <xf numFmtId="2" fontId="15" fillId="2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right" vertical="center" wrapText="1"/>
    </xf>
    <xf numFmtId="164" fontId="18" fillId="0" borderId="0" xfId="0" applyNumberFormat="1" applyFont="1" applyBorder="1"/>
    <xf numFmtId="0" fontId="19" fillId="0" borderId="0" xfId="0" applyFont="1"/>
    <xf numFmtId="2" fontId="15" fillId="0" borderId="0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/>
    <xf numFmtId="164" fontId="14" fillId="0" borderId="0" xfId="0" applyNumberFormat="1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/>
    <xf numFmtId="164" fontId="26" fillId="0" borderId="0" xfId="0" applyNumberFormat="1" applyFont="1" applyBorder="1"/>
    <xf numFmtId="0" fontId="26" fillId="0" borderId="0" xfId="0" applyFont="1"/>
    <xf numFmtId="0" fontId="25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28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165" fontId="31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/>
    <xf numFmtId="0" fontId="31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/>
    </xf>
    <xf numFmtId="0" fontId="30" fillId="0" borderId="2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9" fillId="0" borderId="2" xfId="0" applyFont="1" applyBorder="1" applyAlignment="1">
      <alignment horizontal="left" vertical="top" wrapText="1"/>
    </xf>
    <xf numFmtId="0" fontId="27" fillId="0" borderId="0" xfId="0" applyFont="1" applyAlignment="1"/>
    <xf numFmtId="0" fontId="9" fillId="0" borderId="0" xfId="0" applyFont="1" applyAlignment="1"/>
    <xf numFmtId="0" fontId="31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31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2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Alignment="1"/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SheetLayoutView="100" workbookViewId="0">
      <selection activeCell="C1" sqref="C1:H1"/>
    </sheetView>
  </sheetViews>
  <sheetFormatPr defaultColWidth="9.140625" defaultRowHeight="18.75" x14ac:dyDescent="0.3"/>
  <cols>
    <col min="1" max="1" width="35.5703125" style="7" customWidth="1"/>
    <col min="2" max="2" width="17.140625" style="7" customWidth="1"/>
    <col min="3" max="3" width="28.5703125" style="1" customWidth="1"/>
    <col min="4" max="4" width="13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2.7109375" style="7" customWidth="1"/>
    <col min="9" max="16384" width="9.140625" style="7"/>
  </cols>
  <sheetData>
    <row r="1" spans="1:12" ht="75" customHeight="1" x14ac:dyDescent="0.2">
      <c r="C1" s="71" t="s">
        <v>28</v>
      </c>
      <c r="D1" s="72"/>
      <c r="E1" s="72"/>
      <c r="F1" s="72"/>
      <c r="G1" s="72"/>
      <c r="H1" s="72"/>
    </row>
    <row r="2" spans="1:12" ht="72.75" customHeight="1" x14ac:dyDescent="0.2">
      <c r="A2" s="73" t="s">
        <v>0</v>
      </c>
      <c r="B2" s="74"/>
      <c r="C2" s="74"/>
      <c r="D2" s="74"/>
      <c r="E2" s="74"/>
      <c r="F2" s="74"/>
      <c r="G2" s="74"/>
      <c r="H2" s="74"/>
    </row>
    <row r="3" spans="1:12" ht="38.25" customHeight="1" x14ac:dyDescent="0.2">
      <c r="A3" s="66" t="s">
        <v>1</v>
      </c>
      <c r="B3" s="70" t="s">
        <v>2</v>
      </c>
      <c r="C3" s="69"/>
      <c r="D3" s="68" t="s">
        <v>3</v>
      </c>
      <c r="E3" s="56"/>
      <c r="F3" s="56"/>
      <c r="G3" s="56"/>
      <c r="H3" s="70" t="s">
        <v>22</v>
      </c>
    </row>
    <row r="4" spans="1:12" s="1" customFormat="1" ht="141" customHeight="1" x14ac:dyDescent="0.3">
      <c r="A4" s="67"/>
      <c r="B4" s="57" t="s">
        <v>4</v>
      </c>
      <c r="C4" s="52" t="s">
        <v>5</v>
      </c>
      <c r="D4" s="69"/>
      <c r="E4" s="58"/>
      <c r="F4" s="59" t="s">
        <v>6</v>
      </c>
      <c r="G4" s="58"/>
      <c r="H4" s="67"/>
    </row>
    <row r="5" spans="1:12" s="62" customFormat="1" ht="16.5" customHeight="1" x14ac:dyDescent="0.25">
      <c r="A5" s="60">
        <v>1</v>
      </c>
      <c r="B5" s="60">
        <v>2</v>
      </c>
      <c r="C5" s="61">
        <v>3</v>
      </c>
      <c r="D5" s="57">
        <v>4</v>
      </c>
      <c r="E5" s="60"/>
      <c r="F5" s="60"/>
      <c r="G5" s="60"/>
      <c r="H5" s="60">
        <v>5</v>
      </c>
    </row>
    <row r="6" spans="1:12" s="1" customFormat="1" ht="47.25" x14ac:dyDescent="0.3">
      <c r="A6" s="63" t="s">
        <v>25</v>
      </c>
      <c r="B6" s="51">
        <v>709</v>
      </c>
      <c r="C6" s="51" t="s">
        <v>27</v>
      </c>
      <c r="D6" s="12">
        <f>D9</f>
        <v>0</v>
      </c>
      <c r="E6" s="12">
        <f>E9</f>
        <v>0</v>
      </c>
      <c r="F6" s="12">
        <f>F9</f>
        <v>0</v>
      </c>
      <c r="G6" s="12">
        <f>G9</f>
        <v>0</v>
      </c>
      <c r="H6" s="12">
        <f>H9+H8</f>
        <v>-6130.68</v>
      </c>
    </row>
    <row r="7" spans="1:12" s="1" customFormat="1" ht="71.25" x14ac:dyDescent="0.3">
      <c r="A7" s="49" t="s">
        <v>26</v>
      </c>
      <c r="B7" s="11">
        <v>709</v>
      </c>
      <c r="C7" s="51" t="s">
        <v>23</v>
      </c>
      <c r="D7" s="12">
        <f>D8</f>
        <v>-3000</v>
      </c>
      <c r="E7" s="12"/>
      <c r="F7" s="12"/>
      <c r="G7" s="12"/>
      <c r="H7" s="12">
        <f>-3000</f>
        <v>-3000</v>
      </c>
    </row>
    <row r="8" spans="1:12" s="1" customFormat="1" ht="75" x14ac:dyDescent="0.3">
      <c r="A8" s="50" t="s">
        <v>21</v>
      </c>
      <c r="B8" s="11">
        <v>709</v>
      </c>
      <c r="C8" s="52" t="s">
        <v>24</v>
      </c>
      <c r="D8" s="12">
        <v>-3000</v>
      </c>
      <c r="E8" s="12"/>
      <c r="F8" s="12"/>
      <c r="G8" s="12"/>
      <c r="H8" s="12">
        <f>-3000</f>
        <v>-3000</v>
      </c>
    </row>
    <row r="9" spans="1:12" s="2" customFormat="1" ht="50.25" customHeight="1" x14ac:dyDescent="0.2">
      <c r="A9" s="13" t="s">
        <v>7</v>
      </c>
      <c r="B9" s="11">
        <v>709</v>
      </c>
      <c r="C9" s="14" t="s">
        <v>8</v>
      </c>
      <c r="D9" s="15">
        <f>D15-(-D10)</f>
        <v>0</v>
      </c>
      <c r="E9" s="16"/>
      <c r="F9" s="17"/>
      <c r="G9" s="17"/>
      <c r="H9" s="15">
        <f>H15+(H10)</f>
        <v>-3130.6800000000003</v>
      </c>
    </row>
    <row r="10" spans="1:12" s="3" customFormat="1" ht="36" customHeight="1" x14ac:dyDescent="0.2">
      <c r="A10" s="13" t="s">
        <v>9</v>
      </c>
      <c r="B10" s="11">
        <v>709</v>
      </c>
      <c r="C10" s="14" t="s">
        <v>10</v>
      </c>
      <c r="D10" s="18">
        <f>D12</f>
        <v>-33538.6</v>
      </c>
      <c r="E10" s="19"/>
      <c r="F10" s="19"/>
      <c r="G10" s="19"/>
      <c r="H10" s="15">
        <f>H11</f>
        <v>-35972.89</v>
      </c>
    </row>
    <row r="11" spans="1:12" s="2" customFormat="1" ht="34.5" customHeight="1" x14ac:dyDescent="0.2">
      <c r="A11" s="20" t="s">
        <v>11</v>
      </c>
      <c r="B11" s="11">
        <v>709</v>
      </c>
      <c r="C11" s="10" t="s">
        <v>12</v>
      </c>
      <c r="D11" s="21">
        <f>D12</f>
        <v>-33538.6</v>
      </c>
      <c r="E11" s="17"/>
      <c r="F11" s="17"/>
      <c r="G11" s="17"/>
      <c r="H11" s="22">
        <f>H12</f>
        <v>-35972.89</v>
      </c>
    </row>
    <row r="12" spans="1:12" s="2" customFormat="1" ht="52.5" customHeight="1" x14ac:dyDescent="0.2">
      <c r="A12" s="20" t="s">
        <v>13</v>
      </c>
      <c r="B12" s="11">
        <v>709</v>
      </c>
      <c r="C12" s="10" t="s">
        <v>14</v>
      </c>
      <c r="D12" s="21">
        <f>-33538.6</f>
        <v>-33538.6</v>
      </c>
      <c r="E12" s="17"/>
      <c r="F12" s="17"/>
      <c r="G12" s="17"/>
      <c r="H12" s="53">
        <f>-35972.89</f>
        <v>-35972.89</v>
      </c>
    </row>
    <row r="13" spans="1:12" s="3" customFormat="1" ht="31.5" x14ac:dyDescent="0.2">
      <c r="A13" s="13" t="s">
        <v>15</v>
      </c>
      <c r="B13" s="11">
        <v>709</v>
      </c>
      <c r="C13" s="14" t="s">
        <v>16</v>
      </c>
      <c r="D13" s="18">
        <f>D14</f>
        <v>33538.6</v>
      </c>
      <c r="E13" s="19"/>
      <c r="F13" s="19"/>
      <c r="G13" s="19"/>
      <c r="H13" s="15">
        <f>H14</f>
        <v>32842.21</v>
      </c>
    </row>
    <row r="14" spans="1:12" s="2" customFormat="1" ht="36" customHeight="1" x14ac:dyDescent="0.2">
      <c r="A14" s="20" t="s">
        <v>17</v>
      </c>
      <c r="B14" s="11">
        <v>709</v>
      </c>
      <c r="C14" s="10" t="s">
        <v>18</v>
      </c>
      <c r="D14" s="21">
        <f>D15</f>
        <v>33538.6</v>
      </c>
      <c r="E14" s="17"/>
      <c r="F14" s="17"/>
      <c r="G14" s="17"/>
      <c r="H14" s="22">
        <f>H15</f>
        <v>32842.21</v>
      </c>
    </row>
    <row r="15" spans="1:12" s="2" customFormat="1" ht="51" customHeight="1" x14ac:dyDescent="0.2">
      <c r="A15" s="20" t="s">
        <v>19</v>
      </c>
      <c r="B15" s="11">
        <v>709</v>
      </c>
      <c r="C15" s="10" t="s">
        <v>20</v>
      </c>
      <c r="D15" s="55">
        <f>30538.6-(D8)</f>
        <v>33538.6</v>
      </c>
      <c r="E15" s="54"/>
      <c r="F15" s="54"/>
      <c r="G15" s="54"/>
      <c r="H15" s="55">
        <f>29842.21-(H8)</f>
        <v>32842.21</v>
      </c>
    </row>
    <row r="16" spans="1:12" s="4" customFormat="1" ht="18" customHeight="1" x14ac:dyDescent="0.3">
      <c r="C16" s="23"/>
      <c r="D16" s="24"/>
      <c r="E16" s="25"/>
      <c r="F16" s="26"/>
      <c r="G16" s="26"/>
      <c r="H16" s="26"/>
      <c r="I16" s="26"/>
      <c r="J16" s="26"/>
      <c r="K16" s="26"/>
      <c r="L16" s="26"/>
    </row>
    <row r="17" spans="3:12" s="4" customFormat="1" ht="15.75" x14ac:dyDescent="0.25">
      <c r="C17" s="27"/>
      <c r="D17" s="24"/>
      <c r="E17" s="25"/>
      <c r="F17" s="26"/>
      <c r="G17" s="26"/>
      <c r="H17" s="26"/>
      <c r="I17" s="26"/>
      <c r="J17" s="26"/>
      <c r="K17" s="26"/>
      <c r="L17" s="26"/>
    </row>
    <row r="18" spans="3:12" s="4" customFormat="1" ht="21.75" customHeight="1" x14ac:dyDescent="0.3">
      <c r="C18" s="28"/>
      <c r="D18" s="29"/>
      <c r="E18" s="30"/>
      <c r="F18" s="26"/>
      <c r="G18" s="26"/>
      <c r="H18" s="26"/>
      <c r="I18" s="26"/>
      <c r="J18" s="26"/>
      <c r="K18" s="26"/>
      <c r="L18" s="26"/>
    </row>
    <row r="19" spans="3:12" s="4" customFormat="1" ht="18" customHeight="1" x14ac:dyDescent="0.3">
      <c r="C19" s="28"/>
      <c r="D19" s="31"/>
      <c r="E19" s="30"/>
      <c r="F19" s="26"/>
      <c r="G19" s="26"/>
      <c r="H19" s="26"/>
      <c r="I19" s="26"/>
      <c r="J19" s="26"/>
      <c r="K19" s="26"/>
      <c r="L19" s="26"/>
    </row>
    <row r="20" spans="3:12" s="4" customFormat="1" x14ac:dyDescent="0.3">
      <c r="C20" s="28"/>
      <c r="D20" s="31"/>
      <c r="E20" s="30"/>
      <c r="F20" s="26"/>
      <c r="G20" s="26"/>
      <c r="H20" s="26"/>
      <c r="I20" s="26"/>
      <c r="J20" s="26"/>
      <c r="K20" s="26"/>
      <c r="L20" s="26"/>
    </row>
    <row r="21" spans="3:12" s="5" customFormat="1" ht="16.5" customHeight="1" x14ac:dyDescent="0.3">
      <c r="C21" s="32"/>
      <c r="D21" s="33"/>
      <c r="E21" s="34"/>
      <c r="F21" s="35"/>
      <c r="G21" s="35"/>
      <c r="H21" s="35"/>
      <c r="I21" s="35"/>
      <c r="J21" s="35"/>
      <c r="K21" s="35"/>
      <c r="L21" s="35"/>
    </row>
    <row r="22" spans="3:12" s="4" customFormat="1" x14ac:dyDescent="0.3">
      <c r="C22" s="27"/>
      <c r="D22" s="36"/>
      <c r="E22" s="30"/>
      <c r="F22" s="26"/>
      <c r="G22" s="26"/>
      <c r="H22" s="26"/>
      <c r="I22" s="26"/>
      <c r="J22" s="26"/>
      <c r="K22" s="26"/>
      <c r="L22" s="26"/>
    </row>
    <row r="23" spans="3:12" s="4" customFormat="1" x14ac:dyDescent="0.3">
      <c r="C23" s="37"/>
      <c r="D23" s="38"/>
      <c r="E23" s="30"/>
      <c r="F23" s="26"/>
      <c r="G23" s="26"/>
      <c r="H23" s="26"/>
      <c r="I23" s="26"/>
      <c r="J23" s="26"/>
      <c r="K23" s="26"/>
      <c r="L23" s="26"/>
    </row>
    <row r="24" spans="3:12" s="6" customFormat="1" ht="22.5" customHeight="1" x14ac:dyDescent="0.25">
      <c r="C24" s="39"/>
      <c r="D24" s="40"/>
      <c r="E24" s="41"/>
      <c r="F24" s="75"/>
      <c r="G24" s="76"/>
      <c r="H24" s="76"/>
      <c r="I24" s="76"/>
      <c r="J24" s="76"/>
      <c r="K24" s="76"/>
      <c r="L24" s="76"/>
    </row>
    <row r="25" spans="3:12" ht="15.75" customHeight="1" x14ac:dyDescent="0.3">
      <c r="C25" s="42"/>
      <c r="D25" s="43"/>
      <c r="E25" s="44"/>
      <c r="F25" s="45"/>
      <c r="G25" s="45"/>
      <c r="H25" s="77"/>
      <c r="I25" s="77"/>
      <c r="J25" s="77"/>
      <c r="K25" s="45"/>
      <c r="L25" s="45"/>
    </row>
    <row r="26" spans="3:12" x14ac:dyDescent="0.3">
      <c r="C26" s="42"/>
      <c r="D26" s="46"/>
      <c r="E26" s="44"/>
      <c r="F26" s="64"/>
      <c r="G26" s="64"/>
      <c r="H26" s="64"/>
      <c r="I26" s="64"/>
      <c r="J26" s="64"/>
      <c r="K26" s="64"/>
      <c r="L26" s="64"/>
    </row>
    <row r="27" spans="3:12" x14ac:dyDescent="0.3">
      <c r="C27" s="47"/>
      <c r="D27" s="48"/>
      <c r="F27" s="65"/>
      <c r="G27" s="65"/>
      <c r="H27" s="65"/>
      <c r="I27" s="65"/>
      <c r="J27" s="65"/>
      <c r="K27" s="65"/>
      <c r="L27" s="65"/>
    </row>
    <row r="28" spans="3:12" x14ac:dyDescent="0.3">
      <c r="F28" s="65"/>
      <c r="G28" s="65"/>
      <c r="H28" s="65"/>
      <c r="I28" s="65"/>
      <c r="J28" s="65"/>
      <c r="K28" s="65"/>
      <c r="L28" s="65"/>
    </row>
  </sheetData>
  <mergeCells count="11">
    <mergeCell ref="C1:H1"/>
    <mergeCell ref="A2:H2"/>
    <mergeCell ref="B3:C3"/>
    <mergeCell ref="F24:L24"/>
    <mergeCell ref="H25:J25"/>
    <mergeCell ref="F26:L26"/>
    <mergeCell ref="F27:L27"/>
    <mergeCell ref="F28:L28"/>
    <mergeCell ref="A3:A4"/>
    <mergeCell ref="D3:D4"/>
    <mergeCell ref="H3:H4"/>
  </mergeCells>
  <pageMargins left="0.97" right="0.59055118110236215" top="0.64" bottom="0.78740157480314965" header="0.51181102362204722" footer="0.3543307086614173"/>
  <pageSetup paperSize="9" scale="81" orientation="portrait" r:id="rId1"/>
  <headerFooter alignWithMargins="0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2024-06-28T07:43:44Z</cp:lastPrinted>
  <dcterms:created xsi:type="dcterms:W3CDTF">2007-09-24T08:04:00Z</dcterms:created>
  <dcterms:modified xsi:type="dcterms:W3CDTF">2024-06-28T07:43:54Z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