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puser1\Desktop\печать 15\Бюджет район\"/>
    </mc:Choice>
  </mc:AlternateContent>
  <bookViews>
    <workbookView xWindow="0" yWindow="0" windowWidth="28800" windowHeight="12330"/>
  </bookViews>
  <sheets>
    <sheet name="2022 отчет" sheetId="5" r:id="rId1"/>
  </sheets>
  <definedNames>
    <definedName name="_xlnm.Print_Area" localSheetId="0">'2022 отчет'!$A$1:$H$21</definedName>
  </definedNames>
  <calcPr calcId="152511"/>
</workbook>
</file>

<file path=xl/calcChain.xml><?xml version="1.0" encoding="utf-8"?>
<calcChain xmlns="http://schemas.openxmlformats.org/spreadsheetml/2006/main">
  <c r="H16" i="5" l="1"/>
  <c r="H15" i="5" s="1"/>
  <c r="H14" i="5" s="1"/>
  <c r="H10" i="5" s="1"/>
  <c r="H9" i="5" s="1"/>
  <c r="H8" i="5" s="1"/>
  <c r="D19" i="5"/>
  <c r="D16" i="5" s="1"/>
  <c r="D15" i="5" s="1"/>
  <c r="D14" i="5" s="1"/>
  <c r="H13" i="5"/>
  <c r="H12" i="5" s="1"/>
  <c r="H11" i="5" s="1"/>
  <c r="D12" i="5"/>
  <c r="D11" i="5"/>
  <c r="D9" i="5"/>
  <c r="D8" i="5"/>
  <c r="H7" i="5" l="1"/>
  <c r="H6" i="5" s="1"/>
</calcChain>
</file>

<file path=xl/sharedStrings.xml><?xml version="1.0" encoding="utf-8"?>
<sst xmlns="http://schemas.openxmlformats.org/spreadsheetml/2006/main" count="39" uniqueCount="39">
  <si>
    <t xml:space="preserve">Исполнение по источникам  финансирования дефицита                                                                                                                           бюджета Калининского  муниципального района Тверской области за 2023 год  
 по кодам бюджетной классификации источников финансирования дефицитов бюджетов                                                    </t>
  </si>
  <si>
    <t>Наименование</t>
  </si>
  <si>
    <t>Код классификации источников финансирования дефицитов бюджетов</t>
  </si>
  <si>
    <t>Утверждено решением о бюджете
(тыс.руб.)</t>
  </si>
  <si>
    <t>Кассовое исполнение                     (в тыс. руб.)</t>
  </si>
  <si>
    <t>Код главного администратора источников финансирования дефицитов бюджетов</t>
  </si>
  <si>
    <t xml:space="preserve">Код группы, подгруппы, статьи, вида источника дефицита бюджетов, код классификации операций сектора государственного управления, относящихся к источникам финансирования дефицитов бюджетов </t>
  </si>
  <si>
    <t>Кассовое исполнение (в тыс. руб.)</t>
  </si>
  <si>
    <t>Финансовое управление администрации Калининского района</t>
  </si>
  <si>
    <t xml:space="preserve"> Изменение остатков средств на счетах по учету средств бюджетов</t>
  </si>
  <si>
    <t>000 01 05 00 00 00 0000 000</t>
  </si>
  <si>
    <t xml:space="preserve"> Увеличение остатков средств бюджетов</t>
  </si>
  <si>
    <t>000 01 05 00 00 00 0000 500</t>
  </si>
  <si>
    <t xml:space="preserve"> Увеличение прочих остатков средств бюджетов</t>
  </si>
  <si>
    <t>000 01 05 02 00 00 0000 500</t>
  </si>
  <si>
    <t xml:space="preserve"> Увеличение прочих остатков денежных средств бюджетов муниципальных районов </t>
  </si>
  <si>
    <t>000 01 05 02 01 05 0000 510</t>
  </si>
  <si>
    <t xml:space="preserve"> Уменьшение остатков средств бюджетов</t>
  </si>
  <si>
    <t>000 01 05 00 00 00 0000 600</t>
  </si>
  <si>
    <t xml:space="preserve"> Уменьшение прочих остатков средств бюджетов</t>
  </si>
  <si>
    <t>000 01 05 02 00 00 0000 600</t>
  </si>
  <si>
    <t xml:space="preserve"> Уменьшение прочих остатков денежных средств бюджетов муниципальных районов </t>
  </si>
  <si>
    <t>000 01 05 02 01 05 0000 610</t>
  </si>
  <si>
    <t xml:space="preserve"> Иные источники внутреннего финансирования дефицитов бюджетов</t>
  </si>
  <si>
    <t>000 01 06 00 00 00 0000 000</t>
  </si>
  <si>
    <t xml:space="preserve"> Бюджетные кредиты, предоставляемые внутри страны в валюте Российской Федерации</t>
  </si>
  <si>
    <t>000 01 06 05 00 00 0000 000</t>
  </si>
  <si>
    <t xml:space="preserve"> Возврат бюджетных кредитов, предоставленных другим бюджетам бюджетной системы Российской Федерации  в валюте Российской Федерации</t>
  </si>
  <si>
    <t>000 01 06 05 00 00 0000 600</t>
  </si>
  <si>
    <t>000 01 06 05 02 05 0000 640</t>
  </si>
  <si>
    <t xml:space="preserve"> Возврат прочих бюджетных кредитов (ссуд), предоставленных бюджетами муниципальных районов  внутри страны (бюджетная ссуда под товарный кредит на поставку ГСМ сельскохозяйственным товаропроизводителям в 1995 году)</t>
  </si>
  <si>
    <t>000 01 06 08 00 05 0700 640</t>
  </si>
  <si>
    <t xml:space="preserve"> Предоставление бюджетных кредитов внутри страны в валюте Российской Федерации</t>
  </si>
  <si>
    <t>000 01 06 05 00 00 0000 500</t>
  </si>
  <si>
    <t xml:space="preserve"> Предоставление бюджетных кредитов другим бюджетам бюджетной системы Российской Федерации из бюджетов муниципальных образований в валюте Российской Федерации</t>
  </si>
  <si>
    <t>000 01 06 05 02 05 0000 540</t>
  </si>
  <si>
    <t xml:space="preserve">   Итого источников финансирования дефицита</t>
  </si>
  <si>
    <t xml:space="preserve"> Возврат бюджетных кредитов внутри страны           в валюте Российской Федерации</t>
  </si>
  <si>
    <t>Приложение 1
 к решению Думы  Калининского                                                                                                                                                муниципального округа  Тверской области                                                                                                                                          
от "27"  июня 2024 г.  №226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</si>
</sst>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\ ##0.0"/>
  </numFmts>
  <fonts count="33" x14ac:knownFonts="1">
    <font>
      <sz val="10"/>
      <name val="Arial Cyr"/>
      <charset val="204"/>
    </font>
    <font>
      <sz val="14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2"/>
      <color indexed="22"/>
      <name val="Times New Roman"/>
      <charset val="204"/>
    </font>
    <font>
      <u/>
      <sz val="12"/>
      <color indexed="22"/>
      <name val="Times New Roman"/>
      <charset val="204"/>
    </font>
    <font>
      <sz val="12"/>
      <color indexed="12"/>
      <name val="Times New Roman"/>
      <charset val="204"/>
    </font>
    <font>
      <sz val="12"/>
      <name val="Times New Roman"/>
      <charset val="204"/>
    </font>
    <font>
      <sz val="12"/>
      <name val="Arial Cyr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2"/>
      <color rgb="FFFF0000"/>
      <name val="Times New Roman"/>
      <charset val="204"/>
    </font>
    <font>
      <i/>
      <sz val="10"/>
      <name val="Times New Roman"/>
      <charset val="204"/>
    </font>
    <font>
      <sz val="12"/>
      <color theme="1"/>
      <name val="Times New Roman"/>
      <charset val="204"/>
    </font>
    <font>
      <b/>
      <sz val="14"/>
      <color theme="0"/>
      <name val="Times New Roman"/>
      <charset val="204"/>
    </font>
    <font>
      <b/>
      <i/>
      <sz val="12"/>
      <color theme="0"/>
      <name val="Times New Roman"/>
      <charset val="204"/>
    </font>
    <font>
      <sz val="12"/>
      <color theme="0"/>
      <name val="Times New Roman"/>
      <charset val="204"/>
    </font>
    <font>
      <b/>
      <i/>
      <sz val="11"/>
      <color theme="0"/>
      <name val="Times New Roman"/>
      <charset val="204"/>
    </font>
    <font>
      <b/>
      <i/>
      <u/>
      <sz val="11"/>
      <color theme="0"/>
      <name val="Times New Roman"/>
      <charset val="204"/>
    </font>
    <font>
      <b/>
      <i/>
      <u/>
      <sz val="14"/>
      <color theme="0"/>
      <name val="Times New Roman"/>
      <charset val="204"/>
    </font>
    <font>
      <b/>
      <u/>
      <sz val="14"/>
      <color theme="0"/>
      <name val="Times New Roman"/>
      <charset val="204"/>
    </font>
    <font>
      <u/>
      <sz val="12"/>
      <color theme="0"/>
      <name val="Times New Roman"/>
      <charset val="204"/>
    </font>
    <font>
      <sz val="11"/>
      <color theme="0"/>
      <name val="Times New Roman"/>
      <charset val="204"/>
    </font>
    <font>
      <b/>
      <u/>
      <sz val="11"/>
      <color theme="0"/>
      <name val="Times New Roman"/>
      <charset val="204"/>
    </font>
    <font>
      <i/>
      <sz val="12"/>
      <color theme="0"/>
      <name val="Times New Roman"/>
      <charset val="204"/>
    </font>
    <font>
      <b/>
      <i/>
      <sz val="14"/>
      <color theme="0"/>
      <name val="Times New Roman"/>
      <charset val="204"/>
    </font>
    <font>
      <sz val="10"/>
      <color theme="0"/>
      <name val="Arial Cyr"/>
      <charset val="204"/>
    </font>
    <font>
      <sz val="14"/>
      <color theme="0"/>
      <name val="Times New Roman"/>
      <charset val="204"/>
    </font>
    <font>
      <sz val="10"/>
      <color theme="0"/>
      <name val="Times New Roman"/>
      <charset val="204"/>
    </font>
    <font>
      <b/>
      <sz val="12"/>
      <color theme="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1" fillId="0" borderId="0" xfId="0" applyFont="1"/>
    <xf numFmtId="164" fontId="2" fillId="0" borderId="0" xfId="0" applyNumberFormat="1" applyFont="1"/>
    <xf numFmtId="0" fontId="8" fillId="0" borderId="5" xfId="0" applyFont="1" applyBorder="1" applyAlignment="1"/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0" fontId="10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0" fontId="7" fillId="0" borderId="5" xfId="0" applyFont="1" applyFill="1" applyBorder="1" applyAlignment="1">
      <alignment horizontal="center" vertical="center"/>
    </xf>
    <xf numFmtId="165" fontId="10" fillId="0" borderId="5" xfId="0" applyNumberFormat="1" applyFont="1" applyFill="1" applyBorder="1" applyAlignment="1">
      <alignment horizontal="center" vertical="center" wrapText="1"/>
    </xf>
    <xf numFmtId="165" fontId="11" fillId="0" borderId="5" xfId="0" applyNumberFormat="1" applyFont="1" applyBorder="1"/>
    <xf numFmtId="165" fontId="10" fillId="0" borderId="5" xfId="0" applyNumberFormat="1" applyFont="1" applyBorder="1" applyAlignment="1">
      <alignment horizontal="center" vertical="center"/>
    </xf>
    <xf numFmtId="0" fontId="10" fillId="0" borderId="5" xfId="0" applyFont="1" applyFill="1" applyBorder="1" applyAlignment="1">
      <alignment vertical="top" wrapText="1"/>
    </xf>
    <xf numFmtId="0" fontId="10" fillId="0" borderId="5" xfId="0" applyFont="1" applyFill="1" applyBorder="1" applyAlignment="1">
      <alignment horizontal="center" vertical="center" wrapText="1"/>
    </xf>
    <xf numFmtId="165" fontId="10" fillId="2" borderId="5" xfId="0" applyNumberFormat="1" applyFont="1" applyFill="1" applyBorder="1" applyAlignment="1">
      <alignment horizontal="center" vertical="center" wrapText="1"/>
    </xf>
    <xf numFmtId="165" fontId="12" fillId="0" borderId="5" xfId="0" applyNumberFormat="1" applyFont="1" applyFill="1" applyBorder="1" applyAlignment="1">
      <alignment vertical="distributed"/>
    </xf>
    <xf numFmtId="165" fontId="2" fillId="0" borderId="5" xfId="0" applyNumberFormat="1" applyFont="1" applyFill="1" applyBorder="1"/>
    <xf numFmtId="165" fontId="10" fillId="0" borderId="5" xfId="0" applyNumberFormat="1" applyFont="1" applyFill="1" applyBorder="1" applyAlignment="1">
      <alignment horizontal="center" vertical="center"/>
    </xf>
    <xf numFmtId="165" fontId="3" fillId="0" borderId="5" xfId="0" applyNumberFormat="1" applyFont="1" applyFill="1" applyBorder="1"/>
    <xf numFmtId="0" fontId="7" fillId="0" borderId="5" xfId="0" applyFont="1" applyFill="1" applyBorder="1" applyAlignment="1">
      <alignment vertical="top" wrapText="1"/>
    </xf>
    <xf numFmtId="165" fontId="7" fillId="0" borderId="5" xfId="0" applyNumberFormat="1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/>
    </xf>
    <xf numFmtId="49" fontId="13" fillId="0" borderId="5" xfId="0" applyNumberFormat="1" applyFont="1" applyBorder="1" applyAlignment="1">
      <alignment vertical="distributed"/>
    </xf>
    <xf numFmtId="165" fontId="7" fillId="0" borderId="5" xfId="0" applyNumberFormat="1" applyFont="1" applyFill="1" applyBorder="1" applyAlignment="1">
      <alignment vertical="center"/>
    </xf>
    <xf numFmtId="0" fontId="7" fillId="3" borderId="5" xfId="0" applyFont="1" applyFill="1" applyBorder="1" applyAlignment="1">
      <alignment vertical="top" wrapText="1"/>
    </xf>
    <xf numFmtId="165" fontId="15" fillId="0" borderId="0" xfId="0" applyNumberFormat="1" applyFont="1" applyBorder="1" applyAlignment="1">
      <alignment horizontal="right" vertical="center" wrapText="1"/>
    </xf>
    <xf numFmtId="164" fontId="16" fillId="0" borderId="0" xfId="0" applyNumberFormat="1" applyFont="1"/>
    <xf numFmtId="0" fontId="16" fillId="0" borderId="0" xfId="0" applyFont="1"/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distributed"/>
    </xf>
    <xf numFmtId="165" fontId="15" fillId="2" borderId="0" xfId="0" applyNumberFormat="1" applyFont="1" applyFill="1" applyBorder="1" applyAlignment="1">
      <alignment horizontal="right" vertical="center" wrapText="1"/>
    </xf>
    <xf numFmtId="164" fontId="14" fillId="0" borderId="0" xfId="0" applyNumberFormat="1" applyFont="1" applyBorder="1"/>
    <xf numFmtId="2" fontId="17" fillId="2" borderId="0" xfId="0" applyNumberFormat="1" applyFont="1" applyFill="1" applyBorder="1" applyAlignment="1">
      <alignment horizontal="right" vertical="center" wrapText="1"/>
    </xf>
    <xf numFmtId="0" fontId="18" fillId="0" borderId="0" xfId="0" applyFont="1" applyBorder="1" applyAlignment="1">
      <alignment horizontal="center"/>
    </xf>
    <xf numFmtId="2" fontId="19" fillId="0" borderId="0" xfId="0" applyNumberFormat="1" applyFont="1" applyBorder="1" applyAlignment="1">
      <alignment horizontal="right" vertical="center" wrapText="1"/>
    </xf>
    <xf numFmtId="164" fontId="20" fillId="0" borderId="0" xfId="0" applyNumberFormat="1" applyFont="1" applyBorder="1"/>
    <xf numFmtId="0" fontId="21" fillId="0" borderId="0" xfId="0" applyFont="1"/>
    <xf numFmtId="2" fontId="17" fillId="0" borderId="0" xfId="0" applyNumberFormat="1" applyFont="1" applyBorder="1" applyAlignment="1">
      <alignment horizontal="right" vertical="center" wrapText="1"/>
    </xf>
    <xf numFmtId="0" fontId="22" fillId="0" borderId="0" xfId="0" applyFont="1" applyBorder="1" applyAlignment="1">
      <alignment horizontal="center"/>
    </xf>
    <xf numFmtId="164" fontId="23" fillId="0" borderId="0" xfId="0" applyNumberFormat="1" applyFont="1" applyBorder="1" applyAlignment="1">
      <alignment horizontal="right" vertical="center" wrapText="1"/>
    </xf>
    <xf numFmtId="0" fontId="23" fillId="0" borderId="0" xfId="0" applyFont="1" applyBorder="1" applyAlignment="1">
      <alignment horizontal="center"/>
    </xf>
    <xf numFmtId="164" fontId="24" fillId="0" borderId="0" xfId="0" applyNumberFormat="1" applyFont="1" applyBorder="1"/>
    <xf numFmtId="164" fontId="16" fillId="0" borderId="0" xfId="0" applyNumberFormat="1" applyFont="1" applyBorder="1"/>
    <xf numFmtId="0" fontId="27" fillId="0" borderId="0" xfId="0" applyFont="1" applyBorder="1" applyAlignment="1">
      <alignment horizontal="center"/>
    </xf>
    <xf numFmtId="164" fontId="27" fillId="0" borderId="0" xfId="0" applyNumberFormat="1" applyFont="1" applyBorder="1"/>
    <xf numFmtId="164" fontId="28" fillId="0" borderId="0" xfId="0" applyNumberFormat="1" applyFont="1" applyBorder="1"/>
    <xf numFmtId="0" fontId="28" fillId="0" borderId="0" xfId="0" applyFont="1"/>
    <xf numFmtId="0" fontId="27" fillId="0" borderId="0" xfId="0" applyFont="1" applyBorder="1"/>
    <xf numFmtId="0" fontId="1" fillId="0" borderId="0" xfId="0" applyFont="1" applyBorder="1" applyAlignment="1">
      <alignment horizontal="center"/>
    </xf>
    <xf numFmtId="165" fontId="1" fillId="0" borderId="0" xfId="0" applyNumberFormat="1" applyFont="1" applyBorder="1"/>
    <xf numFmtId="0" fontId="7" fillId="0" borderId="5" xfId="0" applyFont="1" applyBorder="1" applyAlignment="1">
      <alignment horizontal="center" vertical="top" wrapText="1"/>
    </xf>
    <xf numFmtId="0" fontId="30" fillId="3" borderId="5" xfId="0" applyFont="1" applyFill="1" applyBorder="1" applyAlignment="1">
      <alignment vertical="top" wrapText="1"/>
    </xf>
    <xf numFmtId="165" fontId="31" fillId="0" borderId="5" xfId="0" applyNumberFormat="1" applyFont="1" applyBorder="1" applyAlignment="1">
      <alignment horizontal="center" vertical="center" wrapText="1"/>
    </xf>
    <xf numFmtId="164" fontId="31" fillId="0" borderId="5" xfId="0" applyNumberFormat="1" applyFont="1" applyBorder="1"/>
    <xf numFmtId="0" fontId="31" fillId="0" borderId="5" xfId="0" applyFont="1" applyBorder="1"/>
    <xf numFmtId="4" fontId="31" fillId="0" borderId="5" xfId="0" applyNumberFormat="1" applyFont="1" applyBorder="1" applyAlignment="1">
      <alignment horizontal="center" vertical="center"/>
    </xf>
    <xf numFmtId="0" fontId="29" fillId="0" borderId="0" xfId="0" applyFont="1" applyAlignment="1"/>
    <xf numFmtId="0" fontId="10" fillId="0" borderId="0" xfId="0" applyFont="1" applyAlignment="1"/>
    <xf numFmtId="0" fontId="7" fillId="0" borderId="2" xfId="0" applyFont="1" applyFill="1" applyBorder="1" applyAlignment="1">
      <alignment horizontal="center" vertical="center"/>
    </xf>
    <xf numFmtId="0" fontId="8" fillId="0" borderId="6" xfId="0" applyFont="1" applyBorder="1" applyAlignment="1"/>
    <xf numFmtId="0" fontId="7" fillId="0" borderId="2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/>
    </xf>
    <xf numFmtId="0" fontId="32" fillId="0" borderId="7" xfId="0" applyFont="1" applyFill="1" applyBorder="1" applyAlignment="1">
      <alignment horizontal="center" vertical="center"/>
    </xf>
    <xf numFmtId="0" fontId="32" fillId="0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7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6" fillId="0" borderId="0" xfId="0" applyFont="1" applyAlignment="1"/>
    <xf numFmtId="0" fontId="2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view="pageBreakPreview" zoomScaleNormal="100" workbookViewId="0">
      <selection activeCell="J2" sqref="J2"/>
    </sheetView>
  </sheetViews>
  <sheetFormatPr defaultColWidth="9.140625" defaultRowHeight="18.75" x14ac:dyDescent="0.3"/>
  <cols>
    <col min="1" max="1" width="46.85546875" style="7" customWidth="1"/>
    <col min="2" max="2" width="15.28515625" style="7" customWidth="1"/>
    <col min="3" max="3" width="28.85546875" style="1" customWidth="1"/>
    <col min="4" max="4" width="14.5703125" style="8" customWidth="1"/>
    <col min="5" max="5" width="0.140625" style="9" hidden="1" customWidth="1"/>
    <col min="6" max="6" width="0.28515625" style="7" hidden="1" customWidth="1"/>
    <col min="7" max="7" width="9.140625" style="7" hidden="1" customWidth="1"/>
    <col min="8" max="8" width="14.140625" style="7" customWidth="1"/>
    <col min="9" max="16384" width="9.140625" style="7"/>
  </cols>
  <sheetData>
    <row r="1" spans="1:8" ht="110.25" customHeight="1" x14ac:dyDescent="0.2">
      <c r="C1" s="74" t="s">
        <v>38</v>
      </c>
      <c r="D1" s="75"/>
      <c r="E1" s="75"/>
      <c r="F1" s="75"/>
      <c r="G1" s="75"/>
      <c r="H1" s="75"/>
    </row>
    <row r="2" spans="1:8" ht="87" customHeight="1" x14ac:dyDescent="0.2">
      <c r="A2" s="76" t="s">
        <v>0</v>
      </c>
      <c r="B2" s="77"/>
      <c r="C2" s="77"/>
      <c r="D2" s="77"/>
      <c r="E2" s="77"/>
      <c r="F2" s="77"/>
      <c r="G2" s="77"/>
      <c r="H2" s="77"/>
    </row>
    <row r="3" spans="1:8" ht="38.25" customHeight="1" x14ac:dyDescent="0.2">
      <c r="A3" s="66" t="s">
        <v>1</v>
      </c>
      <c r="B3" s="78" t="s">
        <v>2</v>
      </c>
      <c r="C3" s="79"/>
      <c r="D3" s="68" t="s">
        <v>3</v>
      </c>
      <c r="E3" s="10"/>
      <c r="F3" s="10"/>
      <c r="G3" s="10"/>
      <c r="H3" s="70" t="s">
        <v>4</v>
      </c>
    </row>
    <row r="4" spans="1:8" s="1" customFormat="1" ht="144.75" customHeight="1" x14ac:dyDescent="0.3">
      <c r="A4" s="67"/>
      <c r="B4" s="11" t="s">
        <v>5</v>
      </c>
      <c r="C4" s="58" t="s">
        <v>6</v>
      </c>
      <c r="D4" s="69"/>
      <c r="E4" s="13"/>
      <c r="F4" s="14" t="s">
        <v>7</v>
      </c>
      <c r="G4" s="13"/>
      <c r="H4" s="67"/>
    </row>
    <row r="5" spans="1:8" s="1" customFormat="1" ht="19.5" customHeight="1" x14ac:dyDescent="0.3">
      <c r="A5" s="15">
        <v>1</v>
      </c>
      <c r="B5" s="15">
        <v>2</v>
      </c>
      <c r="C5" s="16">
        <v>3</v>
      </c>
      <c r="D5" s="11">
        <v>3</v>
      </c>
      <c r="E5" s="15"/>
      <c r="F5" s="15"/>
      <c r="G5" s="15"/>
      <c r="H5" s="15"/>
    </row>
    <row r="6" spans="1:8" s="1" customFormat="1" ht="37.5" customHeight="1" x14ac:dyDescent="0.3">
      <c r="A6" s="14" t="s">
        <v>8</v>
      </c>
      <c r="B6" s="12">
        <v>622</v>
      </c>
      <c r="C6" s="16"/>
      <c r="D6" s="17">
        <v>111965.1</v>
      </c>
      <c r="E6" s="18"/>
      <c r="F6" s="18"/>
      <c r="G6" s="18"/>
      <c r="H6" s="19">
        <f>H7+H14</f>
        <v>-124385.90000000023</v>
      </c>
    </row>
    <row r="7" spans="1:8" s="2" customFormat="1" ht="34.5" customHeight="1" x14ac:dyDescent="0.2">
      <c r="A7" s="20" t="s">
        <v>9</v>
      </c>
      <c r="B7" s="12">
        <v>622</v>
      </c>
      <c r="C7" s="21" t="s">
        <v>10</v>
      </c>
      <c r="D7" s="22">
        <v>108015.1</v>
      </c>
      <c r="E7" s="23"/>
      <c r="F7" s="24"/>
      <c r="G7" s="24"/>
      <c r="H7" s="25">
        <f>H13-(-H8)</f>
        <v>-130275.00000000023</v>
      </c>
    </row>
    <row r="8" spans="1:8" s="3" customFormat="1" ht="19.5" customHeight="1" x14ac:dyDescent="0.2">
      <c r="A8" s="20" t="s">
        <v>11</v>
      </c>
      <c r="B8" s="12">
        <v>622</v>
      </c>
      <c r="C8" s="21" t="s">
        <v>12</v>
      </c>
      <c r="D8" s="17">
        <f>D10</f>
        <v>-1951550.9</v>
      </c>
      <c r="E8" s="26"/>
      <c r="F8" s="26"/>
      <c r="G8" s="26"/>
      <c r="H8" s="25">
        <f>H9</f>
        <v>-2124985.7000000002</v>
      </c>
    </row>
    <row r="9" spans="1:8" s="2" customFormat="1" ht="20.25" customHeight="1" x14ac:dyDescent="0.2">
      <c r="A9" s="27" t="s">
        <v>13</v>
      </c>
      <c r="B9" s="12">
        <v>622</v>
      </c>
      <c r="C9" s="11" t="s">
        <v>14</v>
      </c>
      <c r="D9" s="28">
        <f>D10</f>
        <v>-1951550.9</v>
      </c>
      <c r="E9" s="24"/>
      <c r="F9" s="24"/>
      <c r="G9" s="24"/>
      <c r="H9" s="29">
        <f>H10</f>
        <v>-2124985.7000000002</v>
      </c>
    </row>
    <row r="10" spans="1:8" s="2" customFormat="1" ht="36" customHeight="1" x14ac:dyDescent="0.2">
      <c r="A10" s="27" t="s">
        <v>15</v>
      </c>
      <c r="B10" s="12">
        <v>622</v>
      </c>
      <c r="C10" s="11" t="s">
        <v>16</v>
      </c>
      <c r="D10" s="28">
        <v>-1951550.9</v>
      </c>
      <c r="E10" s="24"/>
      <c r="F10" s="24"/>
      <c r="G10" s="24"/>
      <c r="H10" s="29">
        <f>-2119096.6+(-H14)</f>
        <v>-2124985.7000000002</v>
      </c>
    </row>
    <row r="11" spans="1:8" s="3" customFormat="1" ht="23.25" customHeight="1" x14ac:dyDescent="0.2">
      <c r="A11" s="20" t="s">
        <v>17</v>
      </c>
      <c r="B11" s="12">
        <v>622</v>
      </c>
      <c r="C11" s="21" t="s">
        <v>18</v>
      </c>
      <c r="D11" s="17">
        <f>D12</f>
        <v>2059566</v>
      </c>
      <c r="E11" s="26"/>
      <c r="F11" s="26"/>
      <c r="G11" s="26"/>
      <c r="H11" s="25">
        <f>H12</f>
        <v>1994710.7</v>
      </c>
    </row>
    <row r="12" spans="1:8" s="2" customFormat="1" ht="19.5" customHeight="1" x14ac:dyDescent="0.2">
      <c r="A12" s="27" t="s">
        <v>19</v>
      </c>
      <c r="B12" s="12">
        <v>622</v>
      </c>
      <c r="C12" s="11" t="s">
        <v>20</v>
      </c>
      <c r="D12" s="28">
        <f>D13</f>
        <v>2059566</v>
      </c>
      <c r="E12" s="24"/>
      <c r="F12" s="24"/>
      <c r="G12" s="24"/>
      <c r="H12" s="29">
        <f>H13</f>
        <v>1994710.7</v>
      </c>
    </row>
    <row r="13" spans="1:8" s="2" customFormat="1" ht="34.5" customHeight="1" x14ac:dyDescent="0.2">
      <c r="A13" s="27" t="s">
        <v>21</v>
      </c>
      <c r="B13" s="12">
        <v>622</v>
      </c>
      <c r="C13" s="11" t="s">
        <v>22</v>
      </c>
      <c r="D13" s="28">
        <v>2059566</v>
      </c>
      <c r="E13" s="24"/>
      <c r="F13" s="24"/>
      <c r="G13" s="24"/>
      <c r="H13" s="29">
        <f>1994260.7+(-H19)</f>
        <v>1994710.7</v>
      </c>
    </row>
    <row r="14" spans="1:8" s="2" customFormat="1" ht="33.75" customHeight="1" x14ac:dyDescent="0.2">
      <c r="A14" s="20" t="s">
        <v>23</v>
      </c>
      <c r="B14" s="12">
        <v>622</v>
      </c>
      <c r="C14" s="21" t="s">
        <v>24</v>
      </c>
      <c r="D14" s="17">
        <f>D15</f>
        <v>3950</v>
      </c>
      <c r="E14" s="24"/>
      <c r="F14" s="24"/>
      <c r="G14" s="24"/>
      <c r="H14" s="25">
        <f>H15</f>
        <v>5889.1</v>
      </c>
    </row>
    <row r="15" spans="1:8" s="2" customFormat="1" ht="52.5" customHeight="1" x14ac:dyDescent="0.2">
      <c r="A15" s="20" t="s">
        <v>25</v>
      </c>
      <c r="B15" s="12">
        <v>622</v>
      </c>
      <c r="C15" s="21" t="s">
        <v>26</v>
      </c>
      <c r="D15" s="17">
        <f>D16</f>
        <v>3950</v>
      </c>
      <c r="E15" s="24"/>
      <c r="F15" s="24"/>
      <c r="G15" s="24"/>
      <c r="H15" s="25">
        <f>H16</f>
        <v>5889.1</v>
      </c>
    </row>
    <row r="16" spans="1:8" s="2" customFormat="1" ht="64.5" customHeight="1" x14ac:dyDescent="0.2">
      <c r="A16" s="20" t="s">
        <v>27</v>
      </c>
      <c r="B16" s="12">
        <v>622</v>
      </c>
      <c r="C16" s="21" t="s">
        <v>28</v>
      </c>
      <c r="D16" s="17">
        <f>4950+D19</f>
        <v>3950</v>
      </c>
      <c r="E16" s="24"/>
      <c r="F16" s="24"/>
      <c r="G16" s="24"/>
      <c r="H16" s="25">
        <f>H17</f>
        <v>5889.1</v>
      </c>
    </row>
    <row r="17" spans="1:12" s="2" customFormat="1" ht="35.25" customHeight="1" x14ac:dyDescent="0.2">
      <c r="A17" s="59" t="s">
        <v>37</v>
      </c>
      <c r="B17" s="12">
        <v>622</v>
      </c>
      <c r="C17" s="11" t="s">
        <v>29</v>
      </c>
      <c r="D17" s="28">
        <v>4950</v>
      </c>
      <c r="E17" s="24"/>
      <c r="F17" s="24"/>
      <c r="G17" s="24"/>
      <c r="H17" s="29">
        <v>5889.1</v>
      </c>
    </row>
    <row r="18" spans="1:12" s="2" customFormat="1" ht="88.5" hidden="1" customHeight="1" x14ac:dyDescent="0.2">
      <c r="A18" s="30" t="s">
        <v>30</v>
      </c>
      <c r="B18" s="12">
        <v>622</v>
      </c>
      <c r="C18" s="11" t="s">
        <v>31</v>
      </c>
      <c r="D18" s="28"/>
      <c r="E18" s="24"/>
      <c r="F18" s="24"/>
      <c r="G18" s="24"/>
      <c r="H18" s="31"/>
    </row>
    <row r="19" spans="1:12" s="2" customFormat="1" ht="35.25" customHeight="1" x14ac:dyDescent="0.2">
      <c r="A19" s="32" t="s">
        <v>32</v>
      </c>
      <c r="B19" s="12">
        <v>622</v>
      </c>
      <c r="C19" s="11" t="s">
        <v>33</v>
      </c>
      <c r="D19" s="28">
        <f>D20</f>
        <v>-1000</v>
      </c>
      <c r="E19" s="24"/>
      <c r="F19" s="24"/>
      <c r="G19" s="24"/>
      <c r="H19" s="29">
        <v>-450</v>
      </c>
    </row>
    <row r="20" spans="1:12" s="2" customFormat="1" ht="65.25" customHeight="1" x14ac:dyDescent="0.2">
      <c r="A20" s="32" t="s">
        <v>34</v>
      </c>
      <c r="B20" s="12">
        <v>622</v>
      </c>
      <c r="C20" s="11" t="s">
        <v>35</v>
      </c>
      <c r="D20" s="28">
        <v>-1000</v>
      </c>
      <c r="E20" s="24"/>
      <c r="F20" s="24"/>
      <c r="G20" s="24"/>
      <c r="H20" s="29">
        <v>-450</v>
      </c>
    </row>
    <row r="21" spans="1:12" s="4" customFormat="1" ht="35.25" customHeight="1" x14ac:dyDescent="0.25">
      <c r="A21" s="71" t="s">
        <v>36</v>
      </c>
      <c r="B21" s="72"/>
      <c r="C21" s="73"/>
      <c r="D21" s="60">
        <v>111965.1</v>
      </c>
      <c r="E21" s="61"/>
      <c r="F21" s="62"/>
      <c r="G21" s="62"/>
      <c r="H21" s="63">
        <v>-124385.9</v>
      </c>
      <c r="I21" s="35"/>
      <c r="J21" s="35"/>
      <c r="K21" s="35"/>
      <c r="L21" s="35"/>
    </row>
    <row r="22" spans="1:12" s="4" customFormat="1" ht="15.75" x14ac:dyDescent="0.25">
      <c r="C22" s="36"/>
      <c r="D22" s="33"/>
      <c r="E22" s="34"/>
      <c r="F22" s="35"/>
      <c r="G22" s="35"/>
      <c r="H22" s="35"/>
      <c r="I22" s="35"/>
      <c r="J22" s="35"/>
      <c r="K22" s="35"/>
      <c r="L22" s="35"/>
    </row>
    <row r="23" spans="1:12" s="4" customFormat="1" ht="21.75" customHeight="1" x14ac:dyDescent="0.3">
      <c r="C23" s="37"/>
      <c r="D23" s="38"/>
      <c r="E23" s="39"/>
      <c r="F23" s="35"/>
      <c r="G23" s="35"/>
      <c r="H23" s="35"/>
      <c r="I23" s="35"/>
      <c r="J23" s="35"/>
      <c r="K23" s="35"/>
      <c r="L23" s="35"/>
    </row>
    <row r="24" spans="1:12" s="4" customFormat="1" ht="18" customHeight="1" x14ac:dyDescent="0.3">
      <c r="C24" s="37"/>
      <c r="D24" s="40"/>
      <c r="E24" s="39"/>
      <c r="F24" s="35"/>
      <c r="G24" s="35"/>
      <c r="H24" s="35"/>
      <c r="I24" s="35"/>
      <c r="J24" s="35"/>
      <c r="K24" s="35"/>
      <c r="L24" s="35"/>
    </row>
    <row r="25" spans="1:12" s="4" customFormat="1" x14ac:dyDescent="0.3">
      <c r="C25" s="37"/>
      <c r="D25" s="40"/>
      <c r="E25" s="39"/>
      <c r="F25" s="35"/>
      <c r="G25" s="35"/>
      <c r="H25" s="35"/>
      <c r="I25" s="35"/>
      <c r="J25" s="35"/>
      <c r="K25" s="35"/>
      <c r="L25" s="35"/>
    </row>
    <row r="26" spans="1:12" s="5" customFormat="1" ht="16.5" customHeight="1" x14ac:dyDescent="0.3">
      <c r="C26" s="41"/>
      <c r="D26" s="42"/>
      <c r="E26" s="43"/>
      <c r="F26" s="44"/>
      <c r="G26" s="44"/>
      <c r="H26" s="44"/>
      <c r="I26" s="44"/>
      <c r="J26" s="44"/>
      <c r="K26" s="44"/>
      <c r="L26" s="44"/>
    </row>
    <row r="27" spans="1:12" s="4" customFormat="1" x14ac:dyDescent="0.3">
      <c r="C27" s="36"/>
      <c r="D27" s="45"/>
      <c r="E27" s="39"/>
      <c r="F27" s="35"/>
      <c r="G27" s="35"/>
      <c r="H27" s="35"/>
      <c r="I27" s="35"/>
      <c r="J27" s="35"/>
      <c r="K27" s="35"/>
      <c r="L27" s="35"/>
    </row>
    <row r="28" spans="1:12" s="4" customFormat="1" x14ac:dyDescent="0.3">
      <c r="C28" s="46"/>
      <c r="D28" s="47"/>
      <c r="E28" s="39"/>
      <c r="F28" s="35"/>
      <c r="G28" s="35"/>
      <c r="H28" s="35"/>
      <c r="I28" s="35"/>
      <c r="J28" s="35"/>
      <c r="K28" s="35"/>
      <c r="L28" s="35"/>
    </row>
    <row r="29" spans="1:12" s="6" customFormat="1" ht="22.5" customHeight="1" x14ac:dyDescent="0.25">
      <c r="C29" s="48"/>
      <c r="D29" s="49"/>
      <c r="E29" s="50"/>
      <c r="F29" s="80"/>
      <c r="G29" s="81"/>
      <c r="H29" s="81"/>
      <c r="I29" s="81"/>
      <c r="J29" s="81"/>
      <c r="K29" s="81"/>
      <c r="L29" s="81"/>
    </row>
    <row r="30" spans="1:12" ht="15.75" customHeight="1" x14ac:dyDescent="0.3">
      <c r="C30" s="51"/>
      <c r="D30" s="52"/>
      <c r="E30" s="53"/>
      <c r="F30" s="54"/>
      <c r="G30" s="54"/>
      <c r="H30" s="82"/>
      <c r="I30" s="82"/>
      <c r="J30" s="82"/>
      <c r="K30" s="54"/>
      <c r="L30" s="54"/>
    </row>
    <row r="31" spans="1:12" x14ac:dyDescent="0.3">
      <c r="C31" s="51"/>
      <c r="D31" s="55"/>
      <c r="E31" s="53"/>
      <c r="F31" s="64"/>
      <c r="G31" s="64"/>
      <c r="H31" s="64"/>
      <c r="I31" s="64"/>
      <c r="J31" s="64"/>
      <c r="K31" s="64"/>
      <c r="L31" s="64"/>
    </row>
    <row r="32" spans="1:12" x14ac:dyDescent="0.3">
      <c r="C32" s="56"/>
      <c r="D32" s="57"/>
      <c r="F32" s="65"/>
      <c r="G32" s="65"/>
      <c r="H32" s="65"/>
      <c r="I32" s="65"/>
      <c r="J32" s="65"/>
      <c r="K32" s="65"/>
      <c r="L32" s="65"/>
    </row>
    <row r="33" spans="6:12" x14ac:dyDescent="0.3">
      <c r="F33" s="65"/>
      <c r="G33" s="65"/>
      <c r="H33" s="65"/>
      <c r="I33" s="65"/>
      <c r="J33" s="65"/>
      <c r="K33" s="65"/>
      <c r="L33" s="65"/>
    </row>
  </sheetData>
  <mergeCells count="12">
    <mergeCell ref="C1:H1"/>
    <mergeCell ref="A2:H2"/>
    <mergeCell ref="B3:C3"/>
    <mergeCell ref="F29:L29"/>
    <mergeCell ref="H30:J30"/>
    <mergeCell ref="F31:L31"/>
    <mergeCell ref="F32:L32"/>
    <mergeCell ref="F33:L33"/>
    <mergeCell ref="A3:A4"/>
    <mergeCell ref="D3:D4"/>
    <mergeCell ref="H3:H4"/>
    <mergeCell ref="A21:C21"/>
  </mergeCells>
  <pageMargins left="1.1811023622047201" right="0.59055118110236204" top="0.78740157480314998" bottom="0.78740157480314998" header="0.31496062992126" footer="0.31496062992126"/>
  <pageSetup paperSize="9" scale="70" orientation="portrait" r:id="rId1"/>
  <headerFooter alignWithMargins="0">
    <oddHeader>&amp;R&amp;P</oddHeader>
  </headerFooter>
  <rowBreaks count="1" manualBreakCount="1">
    <brk id="2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 отчет</vt:lpstr>
      <vt:lpstr>'2022 отчет'!Область_печати</vt:lpstr>
    </vt:vector>
  </TitlesOfParts>
  <Company>depfin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Gulyaeva</dc:creator>
  <cp:lastModifiedBy>Моисеева Наталья Евгеньевна</cp:lastModifiedBy>
  <cp:lastPrinted>2024-06-26T10:47:01Z</cp:lastPrinted>
  <dcterms:created xsi:type="dcterms:W3CDTF">2007-09-24T08:04:00Z</dcterms:created>
  <dcterms:modified xsi:type="dcterms:W3CDTF">2024-06-26T10:47:08Z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A4F49B3A7A85422BB068552659613C36_12</vt:lpwstr>
  </property>
  <property fmtid="{D5CDD505-2E9C-101B-9397-08002B2CF9AE}" pid="3" name="KSOProductBuildVer">
    <vt:lpwstr>1049-12.2.0.13489</vt:lpwstr>
  </property>
</Properties>
</file>