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КОЧАРЯН К.Ж\Отчеты 2024\2 квартал\Постановление\"/>
    </mc:Choice>
  </mc:AlternateContent>
  <bookViews>
    <workbookView xWindow="0" yWindow="0" windowWidth="28770" windowHeight="122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1" l="1"/>
  <c r="G37" i="1"/>
  <c r="F37" i="1"/>
  <c r="F33" i="1"/>
  <c r="G31" i="1"/>
  <c r="F31" i="1"/>
  <c r="H24" i="1"/>
  <c r="F24" i="1"/>
  <c r="F5" i="1" s="1"/>
  <c r="G16" i="1"/>
  <c r="F16" i="1"/>
  <c r="H6" i="1"/>
  <c r="G6" i="1"/>
  <c r="G5" i="1" s="1"/>
  <c r="F6" i="1"/>
  <c r="H5" i="1" l="1"/>
</calcChain>
</file>

<file path=xl/sharedStrings.xml><?xml version="1.0" encoding="utf-8"?>
<sst xmlns="http://schemas.openxmlformats.org/spreadsheetml/2006/main" count="140" uniqueCount="63">
  <si>
    <t>№ п/п</t>
  </si>
  <si>
    <t>Наименование мероприятий</t>
  </si>
  <si>
    <t xml:space="preserve">Фамилия, инициалы депутата </t>
  </si>
  <si>
    <t>Главный распорядитель средств</t>
  </si>
  <si>
    <t>Раздел, подраздел классификации расходов бюджета</t>
  </si>
  <si>
    <t>Утверждено по решению о бюджете (тыс.руб)</t>
  </si>
  <si>
    <t>Финансирование (тыс.руб)</t>
  </si>
  <si>
    <t>Кассовое исполнение (тыс.руб.)</t>
  </si>
  <si>
    <t>Всего:</t>
  </si>
  <si>
    <t xml:space="preserve"> Образование</t>
  </si>
  <si>
    <t xml:space="preserve">МОУ "Верхневолжская СОШ" – приобретение 10 кресел в кабинет информатики </t>
  </si>
  <si>
    <t>Захаров В.В.</t>
  </si>
  <si>
    <t>07 02</t>
  </si>
  <si>
    <t>Титов А.В.</t>
  </si>
  <si>
    <t xml:space="preserve">МОУ "Верхневолжская СОШ" –  приобретение мебели в холл начальной школы – 10 бежевых пуфов, 10 синих пуфов </t>
  </si>
  <si>
    <t>Сипягин А.Н.</t>
  </si>
  <si>
    <t xml:space="preserve">МОУ "Квакшинская СОШ" – приобретение 10 туристических палаток </t>
  </si>
  <si>
    <t>МОУ "Квакшинская СОШ" – приобретение комплекта ученических парт и стульев, спортивной формы для футбольной команды</t>
  </si>
  <si>
    <t>Николаев К.А.</t>
  </si>
  <si>
    <t>МОУ "Колталовская СОШ" -приобретение ноутбука, комплекта ученических парт и стульев</t>
  </si>
  <si>
    <t xml:space="preserve"> МОУ "Медновская СОШ" - (филиал Октябрьской СОШ) – приобретение 16 лыжных комплектов </t>
  </si>
  <si>
    <t>Клюшин М.Г.</t>
  </si>
  <si>
    <t>МОУ "Никулинская СОШ"- приобретение постельных принадлежностей</t>
  </si>
  <si>
    <t>МОУ "Пушкинская СОШ"-приобретение интерактивной панели</t>
  </si>
  <si>
    <t>Луконина О.А.</t>
  </si>
  <si>
    <t xml:space="preserve">МОУ  "Рождественская СОШ" –  приобретение кухонного комбайна, миксера </t>
  </si>
  <si>
    <t>Черкасов А.С</t>
  </si>
  <si>
    <t>МОУ "Суховерковская СОШ" -приобретение 3-х швейных машин</t>
  </si>
  <si>
    <t>МОУ "Суховерковская СОШ" -приобретение ноутбука</t>
  </si>
  <si>
    <t xml:space="preserve">МОУ Тверская СОШ – приобретение волейбольных мячей </t>
  </si>
  <si>
    <t>Лебедева О.В.</t>
  </si>
  <si>
    <t xml:space="preserve">МОУ Тверская СОШ – приобретения и установка интерактивного оборудования
(доска и проектор) </t>
  </si>
  <si>
    <t>Сафронова О.Е.</t>
  </si>
  <si>
    <t>МОУ "Черногубовская ООШ"-приобретение холодильника, стиральной машины, двух секций стульев, пять одноместных столов и пять одноместных стульев</t>
  </si>
  <si>
    <t>Ефимов Е.В.</t>
  </si>
  <si>
    <t xml:space="preserve">МОУ "Горютинская  СОШ" – приобретение шин в количестве 9 штук (2 шт.  в комплекте с обводными лентами для автобуса ПАЗ и 7 шт. для микроавтобуса Газель) </t>
  </si>
  <si>
    <t>Четверкин Г.К.</t>
  </si>
  <si>
    <t>0,00</t>
  </si>
  <si>
    <t>МОУ "Оршинская СОШ"- приобретение компьютера (системный блок, монитор, клавиатура, колонки, мышь) и цветного лазерного принтера</t>
  </si>
  <si>
    <t>Культура</t>
  </si>
  <si>
    <t xml:space="preserve">МКУ "Бурашевское объединение культурно-досуговых центров" – приобретение мебели (складные столы, скамейки, стулья и шкафы для одежды) </t>
  </si>
  <si>
    <t>Борисовский Н.В.</t>
  </si>
  <si>
    <t>08 01</t>
  </si>
  <si>
    <t>МКУ "Бурашевское объединение культурно-досуговых центров" –  приобретение видеопроектора для ДК Эммаусский</t>
  </si>
  <si>
    <t>МКУ "Бурашевское объединение культурно-досуговых центров" –  приобретение светового оборудования (прожектор светодиодный) для ДК Эммаусский</t>
  </si>
  <si>
    <t>Иванов С.М.</t>
  </si>
  <si>
    <t>МКУ "Бурашевское объединение культурно-досуговых центров" –  приобретение теннисного стола с комплектом ракеток и мячей, резинового покрытия  в спортивную комнату для ДК Щербининский</t>
  </si>
  <si>
    <t xml:space="preserve">МКУ "Бурашевское объединение культурно-досуговых центров" – приобретение электрической тепловой завесы </t>
  </si>
  <si>
    <t>МКУ "Заволжское объединение культурно-досуговых центров" – приобретение мультимедийного проектора</t>
  </si>
  <si>
    <t xml:space="preserve">МКУ "Заволжское объединение культурно-досуговых центров" – приобретение клавишного инструмента (синтезатора) и ноутбуков  для  ДК Мермерины </t>
  </si>
  <si>
    <t>Бозов В.Ю.</t>
  </si>
  <si>
    <t>МКУ "Заволжское объединение культурно-досуговых центров" – приобретение  2 миниатюрных театрально-хоровых кардиоидных микрофонов с потолочным креплением, беспроводной микрофонной системы для   ДК Кулицкий</t>
  </si>
  <si>
    <t xml:space="preserve">МКУ "Заволжское объединение культурно-досуговых центров" – приобретение клавишного инструмента (синтезатора) </t>
  </si>
  <si>
    <t xml:space="preserve">МКУ "Заволжское объединение культурно-досуговых центров" – приобретение и установка металлической двери запасной выход для  ДК Мермерины </t>
  </si>
  <si>
    <t>МКУ "Савватьевское объединение культурно-досуговых центров" -проведение косметического ремонта второго этажа здания Дома культуры</t>
  </si>
  <si>
    <t>Спорт</t>
  </si>
  <si>
    <t>МБУ ДО "Калининская спортивная школа"-приобретение 10 мишеней для ДАРТса</t>
  </si>
  <si>
    <t>11 03</t>
  </si>
  <si>
    <t>МБУ ДО "Калининская спортивная школа"-приобретение 2-х спортивных дорожек</t>
  </si>
  <si>
    <t xml:space="preserve">Управление образования администрации Калининского муниципального округа </t>
  </si>
  <si>
    <t xml:space="preserve">Комитет по делам культуры, молодёжи и спорта администрации Калининского муниципального округа </t>
  </si>
  <si>
    <t>Отчет о расходовании средств, выделенных на реализацию предложений избирателей депутатам Думы Калининского муниципального округа Тверской области  за  1 полугодие 2024 года</t>
  </si>
  <si>
    <t>Приложение 3                                                                                                                                                                                                                                                       Утверждено                                                                                                                                                                                                                                                                                                                                                                                        постановлением администрации                                                                                                                                                                                                                Калининского муниципального  округа                                                                                                                                                                                                                                                              Тверской области                                                                                                                                         
от "29"  июля  2024 г. № 3231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</si>
</sst>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\ ##0"/>
    <numFmt numFmtId="165" formatCode="#\ ##0.0"/>
    <numFmt numFmtId="166" formatCode="0.0"/>
    <numFmt numFmtId="167" formatCode="#####\ ##0.0"/>
  </numFmts>
  <fonts count="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1" xfId="0" applyFont="1" applyFill="1" applyBorder="1" applyAlignment="1">
      <alignment horizontal="center" vertical="center" textRotation="90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/>
    </xf>
    <xf numFmtId="165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textRotation="90" wrapText="1"/>
    </xf>
    <xf numFmtId="0" fontId="3" fillId="0" borderId="1" xfId="0" applyFont="1" applyFill="1" applyBorder="1" applyAlignment="1">
      <alignment horizontal="center" vertical="center"/>
    </xf>
    <xf numFmtId="166" fontId="3" fillId="0" borderId="1" xfId="1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2" fontId="3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top" wrapText="1"/>
    </xf>
    <xf numFmtId="165" fontId="4" fillId="0" borderId="1" xfId="1" applyNumberFormat="1" applyFont="1" applyFill="1" applyBorder="1" applyAlignment="1">
      <alignment horizontal="center" vertical="center" wrapText="1"/>
    </xf>
    <xf numFmtId="167" fontId="4" fillId="0" borderId="1" xfId="1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/>
    <xf numFmtId="165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top"/>
    </xf>
    <xf numFmtId="0" fontId="3" fillId="0" borderId="1" xfId="0" applyFont="1" applyBorder="1" applyAlignment="1">
      <alignment horizontal="left" vertical="center" wrapText="1"/>
    </xf>
    <xf numFmtId="166" fontId="3" fillId="0" borderId="1" xfId="1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9"/>
  <sheetViews>
    <sheetView tabSelected="1" workbookViewId="0">
      <selection activeCell="G7" sqref="G7"/>
    </sheetView>
  </sheetViews>
  <sheetFormatPr defaultRowHeight="15" x14ac:dyDescent="0.25"/>
  <cols>
    <col min="1" max="1" width="5.140625" customWidth="1"/>
    <col min="2" max="2" width="33.5703125" customWidth="1"/>
    <col min="3" max="3" width="18.140625" customWidth="1"/>
    <col min="4" max="4" width="24" customWidth="1"/>
    <col min="5" max="5" width="11.7109375" customWidth="1"/>
    <col min="6" max="6" width="15.140625" customWidth="1"/>
    <col min="7" max="7" width="12.5703125" customWidth="1"/>
    <col min="8" max="8" width="13.28515625" customWidth="1"/>
  </cols>
  <sheetData>
    <row r="1" spans="1:8" ht="105.75" customHeight="1" x14ac:dyDescent="0.25">
      <c r="D1" s="32" t="s">
        <v>62</v>
      </c>
      <c r="E1" s="33"/>
      <c r="F1" s="33"/>
      <c r="G1" s="33"/>
      <c r="H1" s="33"/>
    </row>
    <row r="2" spans="1:8" ht="55.5" customHeight="1" x14ac:dyDescent="0.25">
      <c r="A2" s="31" t="s">
        <v>61</v>
      </c>
      <c r="B2" s="31"/>
      <c r="C2" s="31"/>
      <c r="D2" s="31"/>
      <c r="E2" s="31"/>
      <c r="F2" s="31"/>
      <c r="G2" s="31"/>
      <c r="H2" s="31"/>
    </row>
    <row r="3" spans="1:8" ht="24.75" customHeight="1" x14ac:dyDescent="0.25"/>
    <row r="4" spans="1:8" ht="94.5" x14ac:dyDescent="0.25">
      <c r="A4" s="1" t="s">
        <v>0</v>
      </c>
      <c r="B4" s="2" t="s">
        <v>1</v>
      </c>
      <c r="C4" s="3" t="s">
        <v>2</v>
      </c>
      <c r="D4" s="3" t="s">
        <v>3</v>
      </c>
      <c r="E4" s="3" t="s">
        <v>4</v>
      </c>
      <c r="F4" s="4" t="s">
        <v>5</v>
      </c>
      <c r="G4" s="3" t="s">
        <v>6</v>
      </c>
      <c r="H4" s="3" t="s">
        <v>7</v>
      </c>
    </row>
    <row r="5" spans="1:8" ht="15.75" x14ac:dyDescent="0.25">
      <c r="A5" s="1"/>
      <c r="B5" s="29" t="s">
        <v>8</v>
      </c>
      <c r="C5" s="29"/>
      <c r="D5" s="29"/>
      <c r="E5" s="5"/>
      <c r="F5" s="6">
        <f>F6+F24+F37</f>
        <v>2881.8830000000003</v>
      </c>
      <c r="G5" s="6">
        <f>G6+G24+G37</f>
        <v>2733.4300000000003</v>
      </c>
      <c r="H5" s="6">
        <f>H6+H24+H37</f>
        <v>992.03</v>
      </c>
    </row>
    <row r="6" spans="1:8" ht="15.75" x14ac:dyDescent="0.25">
      <c r="A6" s="7"/>
      <c r="B6" s="30" t="s">
        <v>9</v>
      </c>
      <c r="C6" s="30"/>
      <c r="D6" s="5"/>
      <c r="E6" s="5"/>
      <c r="F6" s="6">
        <f>SUM(F7:F23)</f>
        <v>1476.93</v>
      </c>
      <c r="G6" s="6">
        <f>G7+G8+G9+G10+G11+G12+G13+G14+G15+G16+G17+G18+G19+G20+G21+G22+G23</f>
        <v>1328.5300000000002</v>
      </c>
      <c r="H6" s="6">
        <f>H7+H8+H9+H10+H11+H12+H13+H14+H15+H16+H17+H18+H19+H20+H21+H22+H23</f>
        <v>482.2</v>
      </c>
    </row>
    <row r="7" spans="1:8" ht="81.75" customHeight="1" x14ac:dyDescent="0.25">
      <c r="A7" s="8">
        <v>1</v>
      </c>
      <c r="B7" s="24" t="s">
        <v>10</v>
      </c>
      <c r="C7" s="9" t="s">
        <v>11</v>
      </c>
      <c r="D7" s="16" t="s">
        <v>59</v>
      </c>
      <c r="E7" s="10" t="s">
        <v>12</v>
      </c>
      <c r="F7" s="11">
        <v>54.9</v>
      </c>
      <c r="G7" s="11">
        <v>54.9</v>
      </c>
      <c r="H7" s="28">
        <v>54.9</v>
      </c>
    </row>
    <row r="8" spans="1:8" ht="80.25" customHeight="1" x14ac:dyDescent="0.25">
      <c r="A8" s="8">
        <v>2</v>
      </c>
      <c r="B8" s="24" t="s">
        <v>10</v>
      </c>
      <c r="C8" s="9" t="s">
        <v>13</v>
      </c>
      <c r="D8" s="16" t="s">
        <v>59</v>
      </c>
      <c r="E8" s="10" t="s">
        <v>12</v>
      </c>
      <c r="F8" s="11">
        <v>54.9</v>
      </c>
      <c r="G8" s="11">
        <v>54.9</v>
      </c>
      <c r="H8" s="28">
        <v>54.9</v>
      </c>
    </row>
    <row r="9" spans="1:8" ht="78.75" customHeight="1" x14ac:dyDescent="0.25">
      <c r="A9" s="8">
        <v>3</v>
      </c>
      <c r="B9" s="24" t="s">
        <v>14</v>
      </c>
      <c r="C9" s="9" t="s">
        <v>15</v>
      </c>
      <c r="D9" s="16" t="s">
        <v>59</v>
      </c>
      <c r="E9" s="10" t="s">
        <v>12</v>
      </c>
      <c r="F9" s="11">
        <v>47.38</v>
      </c>
      <c r="G9" s="11">
        <v>47.38</v>
      </c>
      <c r="H9" s="28">
        <v>47.4</v>
      </c>
    </row>
    <row r="10" spans="1:8" ht="81" customHeight="1" x14ac:dyDescent="0.25">
      <c r="A10" s="8">
        <v>4</v>
      </c>
      <c r="B10" s="25" t="s">
        <v>16</v>
      </c>
      <c r="C10" s="9" t="s">
        <v>11</v>
      </c>
      <c r="D10" s="16" t="s">
        <v>59</v>
      </c>
      <c r="E10" s="10" t="s">
        <v>12</v>
      </c>
      <c r="F10" s="11">
        <v>56</v>
      </c>
      <c r="G10" s="11">
        <v>56</v>
      </c>
      <c r="H10" s="28">
        <v>56</v>
      </c>
    </row>
    <row r="11" spans="1:8" ht="79.5" customHeight="1" x14ac:dyDescent="0.25">
      <c r="A11" s="8">
        <v>5</v>
      </c>
      <c r="B11" s="25" t="s">
        <v>17</v>
      </c>
      <c r="C11" s="9" t="s">
        <v>18</v>
      </c>
      <c r="D11" s="16" t="s">
        <v>59</v>
      </c>
      <c r="E11" s="10" t="s">
        <v>12</v>
      </c>
      <c r="F11" s="11">
        <v>108</v>
      </c>
      <c r="G11" s="11">
        <v>108</v>
      </c>
      <c r="H11" s="28">
        <v>0</v>
      </c>
    </row>
    <row r="12" spans="1:8" ht="77.25" customHeight="1" x14ac:dyDescent="0.25">
      <c r="A12" s="8">
        <v>6</v>
      </c>
      <c r="B12" s="25" t="s">
        <v>19</v>
      </c>
      <c r="C12" s="9" t="s">
        <v>18</v>
      </c>
      <c r="D12" s="16" t="s">
        <v>59</v>
      </c>
      <c r="E12" s="10" t="s">
        <v>12</v>
      </c>
      <c r="F12" s="11">
        <v>139</v>
      </c>
      <c r="G12" s="11">
        <v>139</v>
      </c>
      <c r="H12" s="28">
        <v>139</v>
      </c>
    </row>
    <row r="13" spans="1:8" ht="80.25" customHeight="1" x14ac:dyDescent="0.25">
      <c r="A13" s="8">
        <v>7</v>
      </c>
      <c r="B13" s="25" t="s">
        <v>20</v>
      </c>
      <c r="C13" s="9" t="s">
        <v>21</v>
      </c>
      <c r="D13" s="16" t="s">
        <v>59</v>
      </c>
      <c r="E13" s="10" t="s">
        <v>12</v>
      </c>
      <c r="F13" s="11">
        <v>80</v>
      </c>
      <c r="G13" s="11">
        <v>80</v>
      </c>
      <c r="H13" s="28">
        <v>0</v>
      </c>
    </row>
    <row r="14" spans="1:8" ht="78" customHeight="1" x14ac:dyDescent="0.25">
      <c r="A14" s="8">
        <v>8</v>
      </c>
      <c r="B14" s="25" t="s">
        <v>22</v>
      </c>
      <c r="C14" s="9" t="s">
        <v>15</v>
      </c>
      <c r="D14" s="16" t="s">
        <v>59</v>
      </c>
      <c r="E14" s="10" t="s">
        <v>12</v>
      </c>
      <c r="F14" s="11">
        <v>132</v>
      </c>
      <c r="G14" s="11">
        <v>132</v>
      </c>
      <c r="H14" s="28">
        <v>0</v>
      </c>
    </row>
    <row r="15" spans="1:8" ht="78.75" customHeight="1" x14ac:dyDescent="0.25">
      <c r="A15" s="8">
        <v>9</v>
      </c>
      <c r="B15" s="25" t="s">
        <v>23</v>
      </c>
      <c r="C15" s="9" t="s">
        <v>24</v>
      </c>
      <c r="D15" s="16" t="s">
        <v>59</v>
      </c>
      <c r="E15" s="10" t="s">
        <v>12</v>
      </c>
      <c r="F15" s="11">
        <v>286</v>
      </c>
      <c r="G15" s="11">
        <v>286</v>
      </c>
      <c r="H15" s="28">
        <v>0</v>
      </c>
    </row>
    <row r="16" spans="1:8" ht="79.5" customHeight="1" x14ac:dyDescent="0.25">
      <c r="A16" s="8">
        <v>10</v>
      </c>
      <c r="B16" s="25" t="s">
        <v>25</v>
      </c>
      <c r="C16" s="9" t="s">
        <v>26</v>
      </c>
      <c r="D16" s="16" t="s">
        <v>59</v>
      </c>
      <c r="E16" s="10" t="s">
        <v>12</v>
      </c>
      <c r="F16" s="11">
        <f>4.4+1</f>
        <v>5.4</v>
      </c>
      <c r="G16" s="11">
        <f>4.4+1</f>
        <v>5.4</v>
      </c>
      <c r="H16" s="28">
        <v>0</v>
      </c>
    </row>
    <row r="17" spans="1:8" ht="81" customHeight="1" x14ac:dyDescent="0.25">
      <c r="A17" s="8">
        <v>11</v>
      </c>
      <c r="B17" s="25" t="s">
        <v>27</v>
      </c>
      <c r="C17" s="9" t="s">
        <v>13</v>
      </c>
      <c r="D17" s="16" t="s">
        <v>59</v>
      </c>
      <c r="E17" s="10" t="s">
        <v>12</v>
      </c>
      <c r="F17" s="11">
        <v>47.7</v>
      </c>
      <c r="G17" s="11">
        <v>47.7</v>
      </c>
      <c r="H17" s="28">
        <v>47.7</v>
      </c>
    </row>
    <row r="18" spans="1:8" ht="80.25" customHeight="1" x14ac:dyDescent="0.25">
      <c r="A18" s="8">
        <v>12</v>
      </c>
      <c r="B18" s="25" t="s">
        <v>28</v>
      </c>
      <c r="C18" s="9" t="s">
        <v>11</v>
      </c>
      <c r="D18" s="16" t="s">
        <v>59</v>
      </c>
      <c r="E18" s="10" t="s">
        <v>12</v>
      </c>
      <c r="F18" s="11">
        <v>50</v>
      </c>
      <c r="G18" s="11">
        <v>50</v>
      </c>
      <c r="H18" s="28">
        <v>0</v>
      </c>
    </row>
    <row r="19" spans="1:8" ht="84" customHeight="1" x14ac:dyDescent="0.25">
      <c r="A19" s="12">
        <v>13</v>
      </c>
      <c r="B19" s="24" t="s">
        <v>29</v>
      </c>
      <c r="C19" s="9" t="s">
        <v>30</v>
      </c>
      <c r="D19" s="16" t="s">
        <v>59</v>
      </c>
      <c r="E19" s="10" t="s">
        <v>12</v>
      </c>
      <c r="F19" s="11">
        <v>28.15</v>
      </c>
      <c r="G19" s="11">
        <v>28.15</v>
      </c>
      <c r="H19" s="28">
        <v>0</v>
      </c>
    </row>
    <row r="20" spans="1:8" ht="80.25" customHeight="1" x14ac:dyDescent="0.25">
      <c r="A20" s="8">
        <v>14</v>
      </c>
      <c r="B20" s="24" t="s">
        <v>31</v>
      </c>
      <c r="C20" s="9" t="s">
        <v>32</v>
      </c>
      <c r="D20" s="16" t="s">
        <v>59</v>
      </c>
      <c r="E20" s="10" t="s">
        <v>12</v>
      </c>
      <c r="F20" s="11">
        <v>100</v>
      </c>
      <c r="G20" s="13">
        <v>100</v>
      </c>
      <c r="H20" s="28">
        <v>0</v>
      </c>
    </row>
    <row r="21" spans="1:8" ht="81" customHeight="1" x14ac:dyDescent="0.25">
      <c r="A21" s="12">
        <v>15</v>
      </c>
      <c r="B21" s="25" t="s">
        <v>33</v>
      </c>
      <c r="C21" s="9" t="s">
        <v>34</v>
      </c>
      <c r="D21" s="16" t="s">
        <v>59</v>
      </c>
      <c r="E21" s="10" t="s">
        <v>12</v>
      </c>
      <c r="F21" s="11">
        <v>139.1</v>
      </c>
      <c r="G21" s="14">
        <v>139.1</v>
      </c>
      <c r="H21" s="28">
        <v>82.3</v>
      </c>
    </row>
    <row r="22" spans="1:8" ht="80.25" customHeight="1" x14ac:dyDescent="0.25">
      <c r="A22" s="12">
        <v>16</v>
      </c>
      <c r="B22" s="24" t="s">
        <v>35</v>
      </c>
      <c r="C22" s="8" t="s">
        <v>36</v>
      </c>
      <c r="D22" s="16" t="s">
        <v>59</v>
      </c>
      <c r="E22" s="10" t="s">
        <v>12</v>
      </c>
      <c r="F22" s="11">
        <v>66.8</v>
      </c>
      <c r="G22" s="15" t="s">
        <v>37</v>
      </c>
      <c r="H22" s="19">
        <v>0</v>
      </c>
    </row>
    <row r="23" spans="1:8" ht="81" customHeight="1" x14ac:dyDescent="0.25">
      <c r="A23" s="12">
        <v>17</v>
      </c>
      <c r="B23" s="25" t="s">
        <v>38</v>
      </c>
      <c r="C23" s="9" t="s">
        <v>36</v>
      </c>
      <c r="D23" s="16" t="s">
        <v>59</v>
      </c>
      <c r="E23" s="10" t="s">
        <v>12</v>
      </c>
      <c r="F23" s="11">
        <v>81.599999999999994</v>
      </c>
      <c r="G23" s="15" t="s">
        <v>37</v>
      </c>
      <c r="H23" s="19">
        <v>0</v>
      </c>
    </row>
    <row r="24" spans="1:8" ht="20.25" customHeight="1" x14ac:dyDescent="0.25">
      <c r="A24" s="8"/>
      <c r="B24" s="26" t="s">
        <v>39</v>
      </c>
      <c r="C24" s="9"/>
      <c r="D24" s="16"/>
      <c r="E24" s="10"/>
      <c r="F24" s="17">
        <f>SUM(F25:F36)</f>
        <v>1259.433</v>
      </c>
      <c r="G24" s="18">
        <v>1259.4000000000001</v>
      </c>
      <c r="H24" s="17">
        <f>SUM(H25:H36)</f>
        <v>364.33000000000004</v>
      </c>
    </row>
    <row r="25" spans="1:8" ht="81.75" customHeight="1" x14ac:dyDescent="0.25">
      <c r="A25" s="8">
        <v>1</v>
      </c>
      <c r="B25" s="27" t="s">
        <v>40</v>
      </c>
      <c r="C25" s="9" t="s">
        <v>41</v>
      </c>
      <c r="D25" s="16" t="s">
        <v>60</v>
      </c>
      <c r="E25" s="10" t="s">
        <v>42</v>
      </c>
      <c r="F25" s="11">
        <v>169.113</v>
      </c>
      <c r="G25" s="11">
        <v>169.113</v>
      </c>
      <c r="H25" s="28">
        <v>0</v>
      </c>
    </row>
    <row r="26" spans="1:8" ht="94.5" x14ac:dyDescent="0.25">
      <c r="A26" s="8">
        <v>2</v>
      </c>
      <c r="B26" s="27" t="s">
        <v>43</v>
      </c>
      <c r="C26" s="9" t="s">
        <v>41</v>
      </c>
      <c r="D26" s="16" t="s">
        <v>60</v>
      </c>
      <c r="E26" s="10" t="s">
        <v>42</v>
      </c>
      <c r="F26" s="11">
        <v>130</v>
      </c>
      <c r="G26" s="11">
        <v>130</v>
      </c>
      <c r="H26" s="28">
        <v>0</v>
      </c>
    </row>
    <row r="27" spans="1:8" ht="96.75" customHeight="1" x14ac:dyDescent="0.25">
      <c r="A27" s="8">
        <v>3</v>
      </c>
      <c r="B27" s="27" t="s">
        <v>44</v>
      </c>
      <c r="C27" s="9" t="s">
        <v>45</v>
      </c>
      <c r="D27" s="16" t="s">
        <v>60</v>
      </c>
      <c r="E27" s="10" t="s">
        <v>42</v>
      </c>
      <c r="F27" s="11">
        <v>200</v>
      </c>
      <c r="G27" s="11">
        <v>200</v>
      </c>
      <c r="H27" s="28">
        <v>0</v>
      </c>
    </row>
    <row r="28" spans="1:8" ht="109.5" customHeight="1" x14ac:dyDescent="0.25">
      <c r="A28" s="8">
        <v>4</v>
      </c>
      <c r="B28" s="27" t="s">
        <v>46</v>
      </c>
      <c r="C28" s="9" t="s">
        <v>45</v>
      </c>
      <c r="D28" s="16" t="s">
        <v>60</v>
      </c>
      <c r="E28" s="10" t="s">
        <v>42</v>
      </c>
      <c r="F28" s="11">
        <v>100</v>
      </c>
      <c r="G28" s="11">
        <v>100</v>
      </c>
      <c r="H28" s="28">
        <v>100</v>
      </c>
    </row>
    <row r="29" spans="1:8" ht="82.5" customHeight="1" x14ac:dyDescent="0.25">
      <c r="A29" s="8">
        <v>5</v>
      </c>
      <c r="B29" s="27" t="s">
        <v>47</v>
      </c>
      <c r="C29" s="9" t="s">
        <v>13</v>
      </c>
      <c r="D29" s="16" t="s">
        <v>60</v>
      </c>
      <c r="E29" s="10" t="s">
        <v>42</v>
      </c>
      <c r="F29" s="11">
        <v>16.79</v>
      </c>
      <c r="G29" s="11">
        <v>16.79</v>
      </c>
      <c r="H29" s="28">
        <v>0</v>
      </c>
    </row>
    <row r="30" spans="1:8" ht="80.25" customHeight="1" x14ac:dyDescent="0.25">
      <c r="A30" s="8">
        <v>6</v>
      </c>
      <c r="B30" s="24" t="s">
        <v>48</v>
      </c>
      <c r="C30" s="9" t="s">
        <v>34</v>
      </c>
      <c r="D30" s="16" t="s">
        <v>60</v>
      </c>
      <c r="E30" s="10" t="s">
        <v>42</v>
      </c>
      <c r="F30" s="11">
        <v>75.900000000000006</v>
      </c>
      <c r="G30" s="11">
        <v>75.900000000000006</v>
      </c>
      <c r="H30" s="28">
        <v>75.900000000000006</v>
      </c>
    </row>
    <row r="31" spans="1:8" ht="82.5" customHeight="1" x14ac:dyDescent="0.25">
      <c r="A31" s="8">
        <v>7</v>
      </c>
      <c r="B31" s="24" t="s">
        <v>49</v>
      </c>
      <c r="C31" s="9" t="s">
        <v>50</v>
      </c>
      <c r="D31" s="16" t="s">
        <v>60</v>
      </c>
      <c r="E31" s="10" t="s">
        <v>42</v>
      </c>
      <c r="F31" s="11">
        <f>43.89+70</f>
        <v>113.89</v>
      </c>
      <c r="G31" s="11">
        <f>43.89+70</f>
        <v>113.89</v>
      </c>
      <c r="H31" s="28">
        <v>113.9</v>
      </c>
    </row>
    <row r="32" spans="1:8" ht="81" customHeight="1" x14ac:dyDescent="0.25">
      <c r="A32" s="8">
        <v>8</v>
      </c>
      <c r="B32" s="24" t="s">
        <v>52</v>
      </c>
      <c r="C32" s="8" t="s">
        <v>30</v>
      </c>
      <c r="D32" s="16" t="s">
        <v>60</v>
      </c>
      <c r="E32" s="10" t="s">
        <v>42</v>
      </c>
      <c r="F32" s="19">
        <v>43.89</v>
      </c>
      <c r="G32" s="11">
        <v>43.9</v>
      </c>
      <c r="H32" s="28">
        <v>0</v>
      </c>
    </row>
    <row r="33" spans="1:8" ht="131.25" customHeight="1" x14ac:dyDescent="0.25">
      <c r="A33" s="8">
        <v>9</v>
      </c>
      <c r="B33" s="24" t="s">
        <v>51</v>
      </c>
      <c r="C33" s="9" t="s">
        <v>21</v>
      </c>
      <c r="D33" s="16" t="s">
        <v>60</v>
      </c>
      <c r="E33" s="10" t="s">
        <v>42</v>
      </c>
      <c r="F33" s="11">
        <f>79.2+30.65</f>
        <v>109.85</v>
      </c>
      <c r="G33" s="11">
        <v>109.9</v>
      </c>
      <c r="H33" s="28">
        <v>74.53</v>
      </c>
    </row>
    <row r="34" spans="1:8" ht="79.5" customHeight="1" x14ac:dyDescent="0.25">
      <c r="A34" s="8">
        <v>10</v>
      </c>
      <c r="B34" s="24" t="s">
        <v>53</v>
      </c>
      <c r="C34" s="9" t="s">
        <v>32</v>
      </c>
      <c r="D34" s="16" t="s">
        <v>60</v>
      </c>
      <c r="E34" s="10" t="s">
        <v>42</v>
      </c>
      <c r="F34" s="11">
        <v>50</v>
      </c>
      <c r="G34" s="11">
        <v>50</v>
      </c>
      <c r="H34" s="19">
        <v>0</v>
      </c>
    </row>
    <row r="35" spans="1:8" ht="85.5" customHeight="1" x14ac:dyDescent="0.25">
      <c r="A35" s="8">
        <v>11</v>
      </c>
      <c r="B35" s="24" t="s">
        <v>54</v>
      </c>
      <c r="C35" s="9" t="s">
        <v>26</v>
      </c>
      <c r="D35" s="16" t="s">
        <v>60</v>
      </c>
      <c r="E35" s="10" t="s">
        <v>42</v>
      </c>
      <c r="F35" s="11">
        <v>150</v>
      </c>
      <c r="G35" s="11">
        <v>150</v>
      </c>
      <c r="H35" s="19">
        <v>0</v>
      </c>
    </row>
    <row r="36" spans="1:8" ht="82.5" customHeight="1" x14ac:dyDescent="0.25">
      <c r="A36" s="8">
        <v>12</v>
      </c>
      <c r="B36" s="24" t="s">
        <v>54</v>
      </c>
      <c r="C36" s="9" t="s">
        <v>36</v>
      </c>
      <c r="D36" s="16" t="s">
        <v>60</v>
      </c>
      <c r="E36" s="10" t="s">
        <v>42</v>
      </c>
      <c r="F36" s="13">
        <v>100</v>
      </c>
      <c r="G36" s="13">
        <v>100</v>
      </c>
      <c r="H36" s="19">
        <v>0</v>
      </c>
    </row>
    <row r="37" spans="1:8" ht="20.25" customHeight="1" x14ac:dyDescent="0.25">
      <c r="A37" s="8"/>
      <c r="B37" s="20" t="s">
        <v>55</v>
      </c>
      <c r="C37" s="21"/>
      <c r="D37" s="23"/>
      <c r="E37" s="21"/>
      <c r="F37" s="22">
        <f>F38+F39</f>
        <v>145.51999999999998</v>
      </c>
      <c r="G37" s="22">
        <f>G38+G39</f>
        <v>145.5</v>
      </c>
      <c r="H37" s="22">
        <f t="shared" ref="H37" si="0">H38+H39</f>
        <v>145.5</v>
      </c>
    </row>
    <row r="38" spans="1:8" ht="81" customHeight="1" x14ac:dyDescent="0.25">
      <c r="A38" s="12">
        <v>1</v>
      </c>
      <c r="B38" s="25" t="s">
        <v>56</v>
      </c>
      <c r="C38" s="9" t="s">
        <v>15</v>
      </c>
      <c r="D38" s="16" t="s">
        <v>59</v>
      </c>
      <c r="E38" s="10" t="s">
        <v>57</v>
      </c>
      <c r="F38" s="13">
        <v>66</v>
      </c>
      <c r="G38" s="28">
        <v>66</v>
      </c>
      <c r="H38" s="28">
        <v>66</v>
      </c>
    </row>
    <row r="39" spans="1:8" ht="81.75" customHeight="1" x14ac:dyDescent="0.25">
      <c r="A39" s="12">
        <v>2</v>
      </c>
      <c r="B39" s="25" t="s">
        <v>58</v>
      </c>
      <c r="C39" s="9" t="s">
        <v>13</v>
      </c>
      <c r="D39" s="16" t="s">
        <v>59</v>
      </c>
      <c r="E39" s="10" t="s">
        <v>57</v>
      </c>
      <c r="F39" s="13">
        <v>79.52</v>
      </c>
      <c r="G39" s="14">
        <v>79.5</v>
      </c>
      <c r="H39" s="14">
        <v>79.5</v>
      </c>
    </row>
  </sheetData>
  <mergeCells count="4">
    <mergeCell ref="B5:D5"/>
    <mergeCell ref="B6:C6"/>
    <mergeCell ref="A2:H2"/>
    <mergeCell ref="D1:H1"/>
  </mergeCells>
  <pageMargins left="0.98425196850393704" right="0.78740157480314965" top="0.78740157480314965" bottom="0.78740157480314965" header="0.51181102362204722" footer="0.51181102362204722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</dc:creator>
  <cp:lastModifiedBy>adm</cp:lastModifiedBy>
  <cp:lastPrinted>2024-07-27T10:19:17Z</cp:lastPrinted>
  <dcterms:created xsi:type="dcterms:W3CDTF">2024-07-27T10:01:09Z</dcterms:created>
  <dcterms:modified xsi:type="dcterms:W3CDTF">2024-07-31T12:12:20Z</dcterms:modified>
</cp:coreProperties>
</file>