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835"/>
  </bookViews>
  <sheets>
    <sheet name="Лист1" sheetId="1" r:id="rId1"/>
    <sheet name="Лист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/>
  <c r="D5"/>
  <c r="I20"/>
  <c r="J13" l="1"/>
  <c r="C29"/>
  <c r="C28"/>
  <c r="C27"/>
  <c r="C26"/>
  <c r="C25"/>
  <c r="C24"/>
  <c r="C23"/>
  <c r="C22"/>
  <c r="J20"/>
  <c r="J19"/>
  <c r="J18"/>
  <c r="J17"/>
  <c r="J16"/>
  <c r="J15"/>
  <c r="J14"/>
  <c r="C7" l="1"/>
  <c r="C4"/>
  <c r="C8"/>
  <c r="C6"/>
  <c r="C5"/>
</calcChain>
</file>

<file path=xl/sharedStrings.xml><?xml version="1.0" encoding="utf-8"?>
<sst xmlns="http://schemas.openxmlformats.org/spreadsheetml/2006/main" count="42" uniqueCount="31">
  <si>
    <t>ед.</t>
  </si>
  <si>
    <t>%</t>
  </si>
  <si>
    <t>Средние предприятия</t>
  </si>
  <si>
    <t>Малые предприятия</t>
  </si>
  <si>
    <t>Микропредприятия</t>
  </si>
  <si>
    <t>Индивидуальные предприниматели</t>
  </si>
  <si>
    <t>Крестьянские (фермерские) хозяйства</t>
  </si>
  <si>
    <t>Отраслевая структура индивидуальных предпринимателей</t>
  </si>
  <si>
    <t>Сельское и лесное хозяйство</t>
  </si>
  <si>
    <t>Иные</t>
  </si>
  <si>
    <t>Оптовая и розничная торговля</t>
  </si>
  <si>
    <t>Обрабатывающие производства</t>
  </si>
  <si>
    <t>наименование показателя</t>
  </si>
  <si>
    <t>ед. изм</t>
  </si>
  <si>
    <t>Количество обращений</t>
  </si>
  <si>
    <t>ед</t>
  </si>
  <si>
    <t>Строительство</t>
  </si>
  <si>
    <t>Транспортировка и хранение</t>
  </si>
  <si>
    <t>Операции с недвижимым имуществом</t>
  </si>
  <si>
    <t>Профессиональная, научная и техническая деятельность</t>
  </si>
  <si>
    <t xml:space="preserve">Отраслевая структура субъектов малого и среднего предпринимательства </t>
  </si>
  <si>
    <t>сумма</t>
  </si>
  <si>
    <t>Структура</t>
  </si>
  <si>
    <t>Приоритетными видами деятельности предпринимателей Калининского округа являются:</t>
  </si>
  <si>
    <t>Число субъектов малого и среднего предпринимательства, в том числе:</t>
  </si>
  <si>
    <t>средние предприятия</t>
  </si>
  <si>
    <t>малые предприятия</t>
  </si>
  <si>
    <t>микропредприятия</t>
  </si>
  <si>
    <t>ИП</t>
  </si>
  <si>
    <t>на 01.01.2026</t>
  </si>
  <si>
    <t>Динамика числа субъектов малого и среднего предпринимательства в 2023-2025 годах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</si>
</sst>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Wingdings"/>
      <charset val="2"/>
    </font>
    <font>
      <b/>
      <sz val="18"/>
      <name val="Times New Roman"/>
      <family val="1"/>
      <charset val="204"/>
    </font>
    <font>
      <sz val="10"/>
      <name val="Arial Cyr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3" readingOrder="1"/>
    </xf>
    <xf numFmtId="0" fontId="5" fillId="2" borderId="1" xfId="1" applyFont="1" applyFill="1" applyBorder="1" applyAlignment="1" applyProtection="1">
      <alignment horizontal="left" vertical="center" wrapText="1"/>
    </xf>
    <xf numFmtId="0" fontId="0" fillId="0" borderId="1" xfId="0" applyBorder="1"/>
    <xf numFmtId="0" fontId="6" fillId="2" borderId="1" xfId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left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4" fontId="10" fillId="2" borderId="1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Border="1"/>
    <xf numFmtId="0" fontId="5" fillId="2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4" fontId="6" fillId="2" borderId="0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0" fillId="3" borderId="0" xfId="0" applyFill="1"/>
    <xf numFmtId="0" fontId="0" fillId="0" borderId="0" xfId="0" applyFill="1"/>
    <xf numFmtId="3" fontId="0" fillId="0" borderId="0" xfId="0" applyNumberFormat="1" applyFill="1"/>
    <xf numFmtId="2" fontId="0" fillId="0" borderId="0" xfId="0" applyNumberFormat="1" applyFill="1"/>
    <xf numFmtId="0" fontId="1" fillId="3" borderId="0" xfId="0" applyFont="1" applyFill="1" applyAlignment="1">
      <alignment horizontal="justify" vertical="center"/>
    </xf>
    <xf numFmtId="0" fontId="0" fillId="3" borderId="0" xfId="0" applyFill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justify" vertical="center"/>
    </xf>
    <xf numFmtId="0" fontId="12" fillId="0" borderId="3" xfId="0" applyFont="1" applyBorder="1" applyAlignment="1"/>
    <xf numFmtId="0" fontId="11" fillId="0" borderId="2" xfId="0" applyFont="1" applyFill="1" applyBorder="1" applyAlignment="1">
      <alignment horizontal="justify" vertical="center"/>
    </xf>
    <xf numFmtId="0" fontId="11" fillId="0" borderId="3" xfId="0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 algn="ctr">
              <a:defRPr/>
            </a:pPr>
            <a:r>
              <a:rPr lang="ru-RU"/>
              <a:t>Количество юридических лиц и индивидуальных предпринимателей в Калининском округе                             </a:t>
            </a:r>
          </a:p>
          <a:p>
            <a:pPr algn="ctr">
              <a:defRPr/>
            </a:pPr>
            <a:r>
              <a:rPr lang="ru-RU"/>
              <a:t>(на 01.01.2026)</a:t>
            </a:r>
          </a:p>
        </c:rich>
      </c:tx>
      <c:layout>
        <c:manualLayout>
          <c:xMode val="edge"/>
          <c:yMode val="edge"/>
          <c:x val="9.5459820396013861E-2"/>
          <c:y val="1.9404019404019427E-2"/>
        </c:manualLayout>
      </c:layout>
    </c:title>
    <c:view3D>
      <c:rotX val="30"/>
      <c:depthPercent val="100"/>
      <c:perspective val="60"/>
    </c:view3D>
    <c:plotArea>
      <c:layout>
        <c:manualLayout>
          <c:layoutTarget val="inner"/>
          <c:xMode val="edge"/>
          <c:yMode val="edge"/>
          <c:x val="7.3270582556490785E-2"/>
          <c:y val="0.31785523671465876"/>
          <c:w val="0.8066783318751839"/>
          <c:h val="0.60306636356647891"/>
        </c:manualLayout>
      </c:layout>
      <c:pie3DChart>
        <c:varyColors val="1"/>
        <c:ser>
          <c:idx val="0"/>
          <c:order val="0"/>
          <c:tx>
            <c:strRef>
              <c:f>Лист1!$B$3</c:f>
              <c:strCache>
                <c:ptCount val="1"/>
                <c:pt idx="0">
                  <c:v>ед.</c:v>
                </c:pt>
              </c:strCache>
            </c:strRef>
          </c:tx>
          <c:explosion val="25"/>
          <c:dPt>
            <c:idx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19C-414F-B51A-7C4C800F5A4D}"/>
              </c:ext>
            </c:extLst>
          </c:dPt>
          <c:dPt>
            <c:idx val="1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19C-414F-B51A-7C4C800F5A4D}"/>
              </c:ext>
            </c:extLst>
          </c:dPt>
          <c:dPt>
            <c:idx val="2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19C-414F-B51A-7C4C800F5A4D}"/>
              </c:ext>
            </c:extLst>
          </c:dPt>
          <c:dPt>
            <c:idx val="3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19C-414F-B51A-7C4C800F5A4D}"/>
              </c:ext>
            </c:extLst>
          </c:dPt>
          <c:dPt>
            <c:idx val="4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19C-414F-B51A-7C4C800F5A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bestFit"/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Лист1!$A$4:$A$8</c:f>
              <c:strCache>
                <c:ptCount val="5"/>
                <c:pt idx="0">
                  <c:v>Индивидуальные предприниматели</c:v>
                </c:pt>
                <c:pt idx="1">
                  <c:v>Средние предприятия</c:v>
                </c:pt>
                <c:pt idx="2">
                  <c:v>Малые предприятия</c:v>
                </c:pt>
                <c:pt idx="3">
                  <c:v>Крестьянские (фермерские) хозяйства</c:v>
                </c:pt>
                <c:pt idx="4">
                  <c:v>Микропредприятия</c:v>
                </c:pt>
              </c:strCache>
            </c:strRef>
          </c:cat>
          <c:val>
            <c:numRef>
              <c:f>Лист1!$B$4:$B$8</c:f>
              <c:numCache>
                <c:formatCode>General</c:formatCode>
                <c:ptCount val="5"/>
                <c:pt idx="0" formatCode="#,##0">
                  <c:v>3137</c:v>
                </c:pt>
                <c:pt idx="1">
                  <c:v>10</c:v>
                </c:pt>
                <c:pt idx="2">
                  <c:v>57</c:v>
                </c:pt>
                <c:pt idx="3">
                  <c:v>3</c:v>
                </c:pt>
                <c:pt idx="4">
                  <c:v>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9C-414F-B51A-7C4C800F5A4D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%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bestFit"/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Лист1!$A$5:$A$8</c:f>
              <c:strCache>
                <c:ptCount val="4"/>
                <c:pt idx="0">
                  <c:v>Средние предприятия</c:v>
                </c:pt>
                <c:pt idx="1">
                  <c:v>Малые предприятия</c:v>
                </c:pt>
                <c:pt idx="2">
                  <c:v>Крестьянские (фермерские) хозяйства</c:v>
                </c:pt>
                <c:pt idx="3">
                  <c:v>Микропредприятия</c:v>
                </c:pt>
              </c:strCache>
            </c:strRef>
          </c:cat>
          <c:val>
            <c:numRef>
              <c:f>Лист1!$C$5:$C$8</c:f>
              <c:numCache>
                <c:formatCode>0.00</c:formatCode>
                <c:ptCount val="4"/>
                <c:pt idx="0">
                  <c:v>0.25374270489723416</c:v>
                </c:pt>
                <c:pt idx="1">
                  <c:v>1.4463334179142351</c:v>
                </c:pt>
                <c:pt idx="2">
                  <c:v>7.6122811469170257E-2</c:v>
                </c:pt>
                <c:pt idx="3">
                  <c:v>18.624714539456992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19C-414F-B51A-7C4C800F5A4D}"/>
            </c:ext>
          </c:extLst>
        </c:ser>
        <c:dLbls>
          <c:showVal val="1"/>
        </c:dLbls>
      </c:pie3DChart>
    </c:plotArea>
    <c:legend>
      <c:legendPos val="b"/>
      <c:layout>
        <c:manualLayout>
          <c:xMode val="edge"/>
          <c:yMode val="edge"/>
          <c:x val="8.6423105157832619E-3"/>
          <c:y val="0.87011102691661468"/>
          <c:w val="0.9699439868866967"/>
          <c:h val="0.11119757519849749"/>
        </c:manualLayout>
      </c:layout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zero"/>
  </c:chart>
  <c:spPr>
    <a:solidFill>
      <a:schemeClr val="bg1"/>
    </a:solidFill>
    <a:ln>
      <a:solidFill>
        <a:schemeClr val="bg1"/>
      </a:solidFill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Отраслевая структура </a:t>
            </a:r>
          </a:p>
          <a:p>
            <a:pPr>
              <a:defRPr/>
            </a:pPr>
            <a:r>
              <a:rPr lang="ru-RU"/>
              <a:t>субъектов малого и среднего предпринимательства</a:t>
            </a:r>
            <a:r>
              <a:rPr lang="ru-RU" baseline="0"/>
              <a:t> Калининского округа </a:t>
            </a:r>
          </a:p>
          <a:p>
            <a:pPr>
              <a:defRPr/>
            </a:pPr>
            <a:r>
              <a:rPr lang="ru-RU" baseline="0"/>
              <a:t>на 01.01.2026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Лист1!$A$22:$A$29</c:f>
              <c:strCache>
                <c:ptCount val="8"/>
                <c:pt idx="0">
                  <c:v>Оптовая и розничная торговля</c:v>
                </c:pt>
                <c:pt idx="1">
                  <c:v>Операции с недвижимым имуществом</c:v>
                </c:pt>
                <c:pt idx="2">
                  <c:v>Профессиональная, научная и техническая деятельность</c:v>
                </c:pt>
                <c:pt idx="3">
                  <c:v>Обрабатывающие производства</c:v>
                </c:pt>
                <c:pt idx="4">
                  <c:v>Сельское и лесное хозяйство</c:v>
                </c:pt>
                <c:pt idx="5">
                  <c:v>Строительство</c:v>
                </c:pt>
                <c:pt idx="6">
                  <c:v>Транспортировка и хранение</c:v>
                </c:pt>
                <c:pt idx="7">
                  <c:v>Иные</c:v>
                </c:pt>
              </c:strCache>
            </c:strRef>
          </c:cat>
          <c:val>
            <c:numRef>
              <c:f>Лист1!$C$22:$C$29</c:f>
              <c:numCache>
                <c:formatCode>0</c:formatCode>
                <c:ptCount val="8"/>
                <c:pt idx="0">
                  <c:v>28.571428571428569</c:v>
                </c:pt>
                <c:pt idx="1">
                  <c:v>5.8360822126363869</c:v>
                </c:pt>
                <c:pt idx="2">
                  <c:v>5.4047196143110883</c:v>
                </c:pt>
                <c:pt idx="3">
                  <c:v>9.9720883024613052</c:v>
                </c:pt>
                <c:pt idx="4">
                  <c:v>3.9837604668865767</c:v>
                </c:pt>
                <c:pt idx="5">
                  <c:v>11.951281400659731</c:v>
                </c:pt>
                <c:pt idx="6">
                  <c:v>16.239533113422986</c:v>
                </c:pt>
                <c:pt idx="7">
                  <c:v>18.04110631819335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AA-478D-9293-3E3B00A6949C}"/>
            </c:ext>
          </c:extLst>
        </c:ser>
        <c:dLbls>
          <c:showPercent val="1"/>
        </c:dLbls>
      </c:pie3DChart>
    </c:plotArea>
    <c:legend>
      <c:legendPos val="r"/>
      <c:layout>
        <c:manualLayout>
          <c:xMode val="edge"/>
          <c:yMode val="edge"/>
          <c:x val="0.65894140164025661"/>
          <c:y val="0.39120255953407335"/>
          <c:w val="0.30128967265494339"/>
          <c:h val="0.5838741690135445"/>
        </c:manualLayout>
      </c:layout>
    </c:legend>
    <c:plotVisOnly val="1"/>
    <c:dispBlanksAs val="zero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Отраслевая структура индивидуальных предпринимателей Калининского округа </a:t>
            </a:r>
          </a:p>
          <a:p>
            <a:pPr>
              <a:defRPr/>
            </a:pPr>
            <a:r>
              <a:rPr lang="ru-RU"/>
              <a:t>(на</a:t>
            </a:r>
            <a:r>
              <a:rPr lang="ru-RU" baseline="0"/>
              <a:t> 01.01.2026)</a:t>
            </a:r>
            <a:r>
              <a:rPr lang="ru-RU"/>
              <a:t> 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dLblPos val="outEnd"/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Лист1!$H$13:$H$20</c:f>
              <c:strCache>
                <c:ptCount val="8"/>
                <c:pt idx="0">
                  <c:v>Оптовая и розничная торговля</c:v>
                </c:pt>
                <c:pt idx="1">
                  <c:v>Операции с недвижимым имуществом</c:v>
                </c:pt>
                <c:pt idx="2">
                  <c:v>Профессиональная, научная и техническая деятельность</c:v>
                </c:pt>
                <c:pt idx="3">
                  <c:v>Обрабатывающие производства</c:v>
                </c:pt>
                <c:pt idx="4">
                  <c:v>Сельское и лесное хозяйство</c:v>
                </c:pt>
                <c:pt idx="5">
                  <c:v>Строительство</c:v>
                </c:pt>
                <c:pt idx="6">
                  <c:v>Транспортировка и хранение</c:v>
                </c:pt>
                <c:pt idx="7">
                  <c:v>Иные</c:v>
                </c:pt>
              </c:strCache>
            </c:strRef>
          </c:cat>
          <c:val>
            <c:numRef>
              <c:f>Лист1!$I$13:$I$20</c:f>
              <c:numCache>
                <c:formatCode>General</c:formatCode>
                <c:ptCount val="8"/>
                <c:pt idx="0">
                  <c:v>937</c:v>
                </c:pt>
                <c:pt idx="1">
                  <c:v>171</c:v>
                </c:pt>
                <c:pt idx="2">
                  <c:v>188</c:v>
                </c:pt>
                <c:pt idx="3">
                  <c:v>248</c:v>
                </c:pt>
                <c:pt idx="4">
                  <c:v>79</c:v>
                </c:pt>
                <c:pt idx="5">
                  <c:v>363</c:v>
                </c:pt>
                <c:pt idx="6">
                  <c:v>565</c:v>
                </c:pt>
                <c:pt idx="7">
                  <c:v>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62-48E1-AAD1-512D65E45DDA}"/>
            </c:ext>
          </c:extLst>
        </c:ser>
        <c:ser>
          <c:idx val="1"/>
          <c:order val="1"/>
          <c:explosion val="25"/>
          <c:cat>
            <c:strRef>
              <c:f>Лист1!$H$13:$H$20</c:f>
              <c:strCache>
                <c:ptCount val="8"/>
                <c:pt idx="0">
                  <c:v>Оптовая и розничная торговля</c:v>
                </c:pt>
                <c:pt idx="1">
                  <c:v>Операции с недвижимым имуществом</c:v>
                </c:pt>
                <c:pt idx="2">
                  <c:v>Профессиональная, научная и техническая деятельность</c:v>
                </c:pt>
                <c:pt idx="3">
                  <c:v>Обрабатывающие производства</c:v>
                </c:pt>
                <c:pt idx="4">
                  <c:v>Сельское и лесное хозяйство</c:v>
                </c:pt>
                <c:pt idx="5">
                  <c:v>Строительство</c:v>
                </c:pt>
                <c:pt idx="6">
                  <c:v>Транспортировка и хранение</c:v>
                </c:pt>
                <c:pt idx="7">
                  <c:v>Иные</c:v>
                </c:pt>
              </c:strCache>
            </c:strRef>
          </c:cat>
          <c:val>
            <c:numRef>
              <c:f>Лист1!$J$13:$J$20</c:f>
              <c:numCache>
                <c:formatCode>0</c:formatCode>
                <c:ptCount val="8"/>
                <c:pt idx="0">
                  <c:v>29.869301880777815</c:v>
                </c:pt>
                <c:pt idx="1">
                  <c:v>5.4510678992668158</c:v>
                </c:pt>
                <c:pt idx="2">
                  <c:v>5.9929869301880778</c:v>
                </c:pt>
                <c:pt idx="3">
                  <c:v>7.9056423334395918</c:v>
                </c:pt>
                <c:pt idx="4">
                  <c:v>2.5183296142811602</c:v>
                </c:pt>
                <c:pt idx="5">
                  <c:v>11.571565189671661</c:v>
                </c:pt>
                <c:pt idx="6">
                  <c:v>18.010838380618424</c:v>
                </c:pt>
                <c:pt idx="7">
                  <c:v>18.680267771756455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62-48E1-AAD1-512D65E45DDA}"/>
            </c:ext>
          </c:extLst>
        </c:ser>
        <c:dLbls/>
      </c:pie3DChart>
    </c:plotArea>
    <c:legend>
      <c:legendPos val="r"/>
      <c:layout/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cat>
            <c:strRef>
              <c:f>Лист1!$A$34:$A$37</c:f>
              <c:strCache>
                <c:ptCount val="4"/>
                <c:pt idx="0">
                  <c:v>ИП</c:v>
                </c:pt>
                <c:pt idx="1">
                  <c:v>средние предприятия</c:v>
                </c:pt>
                <c:pt idx="2">
                  <c:v>малые предприятия</c:v>
                </c:pt>
                <c:pt idx="3">
                  <c:v>микропредприятия</c:v>
                </c:pt>
              </c:strCache>
            </c:strRef>
          </c:cat>
          <c:val>
            <c:numRef>
              <c:f>Лист1!$B$34:$B$37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54-4887-B071-37A89181EDD2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Лист1!$A$34:$A$37</c:f>
              <c:strCache>
                <c:ptCount val="4"/>
                <c:pt idx="0">
                  <c:v>ИП</c:v>
                </c:pt>
                <c:pt idx="1">
                  <c:v>средние предприятия</c:v>
                </c:pt>
                <c:pt idx="2">
                  <c:v>малые предприятия</c:v>
                </c:pt>
                <c:pt idx="3">
                  <c:v>микропредприятия</c:v>
                </c:pt>
              </c:strCache>
            </c:strRef>
          </c:cat>
          <c:val>
            <c:numRef>
              <c:f>Лист1!$C$34:$C$37</c:f>
              <c:numCache>
                <c:formatCode>General</c:formatCode>
                <c:ptCount val="4"/>
                <c:pt idx="0" formatCode="#,##0">
                  <c:v>2412</c:v>
                </c:pt>
                <c:pt idx="1">
                  <c:v>8</c:v>
                </c:pt>
                <c:pt idx="2">
                  <c:v>53</c:v>
                </c:pt>
                <c:pt idx="3">
                  <c:v>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54-4887-B071-37A89181EDD2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Лист1!$A$34:$A$37</c:f>
              <c:strCache>
                <c:ptCount val="4"/>
                <c:pt idx="0">
                  <c:v>ИП</c:v>
                </c:pt>
                <c:pt idx="1">
                  <c:v>средние предприятия</c:v>
                </c:pt>
                <c:pt idx="2">
                  <c:v>малые предприятия</c:v>
                </c:pt>
                <c:pt idx="3">
                  <c:v>микропредприятия</c:v>
                </c:pt>
              </c:strCache>
            </c:strRef>
          </c:cat>
          <c:val>
            <c:numRef>
              <c:f>Лист1!$D$34:$D$37</c:f>
              <c:numCache>
                <c:formatCode>General</c:formatCode>
                <c:ptCount val="4"/>
                <c:pt idx="0" formatCode="#,##0">
                  <c:v>2731</c:v>
                </c:pt>
                <c:pt idx="1">
                  <c:v>10</c:v>
                </c:pt>
                <c:pt idx="2">
                  <c:v>56</c:v>
                </c:pt>
                <c:pt idx="3">
                  <c:v>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54-4887-B071-37A89181EDD2}"/>
            </c:ext>
          </c:extLst>
        </c:ser>
        <c:ser>
          <c:idx val="3"/>
          <c:order val="3"/>
          <c:dLbls>
            <c:showVal val="1"/>
          </c:dLbls>
          <c:cat>
            <c:strRef>
              <c:f>Лист1!$A$34:$A$37</c:f>
              <c:strCache>
                <c:ptCount val="4"/>
                <c:pt idx="0">
                  <c:v>ИП</c:v>
                </c:pt>
                <c:pt idx="1">
                  <c:v>средние предприятия</c:v>
                </c:pt>
                <c:pt idx="2">
                  <c:v>малые предприятия</c:v>
                </c:pt>
                <c:pt idx="3">
                  <c:v>микропредприятия</c:v>
                </c:pt>
              </c:strCache>
            </c:strRef>
          </c:cat>
          <c:val>
            <c:numRef>
              <c:f>Лист1!$E$34:$E$37</c:f>
              <c:numCache>
                <c:formatCode>General</c:formatCode>
                <c:ptCount val="4"/>
                <c:pt idx="0">
                  <c:v>3137</c:v>
                </c:pt>
                <c:pt idx="1">
                  <c:v>10</c:v>
                </c:pt>
                <c:pt idx="2">
                  <c:v>57</c:v>
                </c:pt>
                <c:pt idx="3">
                  <c:v>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E54-4887-B071-37A89181EDD2}"/>
            </c:ext>
          </c:extLst>
        </c:ser>
        <c:dLbls/>
        <c:axId val="156743936"/>
        <c:axId val="156753920"/>
      </c:barChart>
      <c:catAx>
        <c:axId val="156743936"/>
        <c:scaling>
          <c:orientation val="minMax"/>
        </c:scaling>
        <c:axPos val="b"/>
        <c:numFmt formatCode="General" sourceLinked="0"/>
        <c:tickLblPos val="nextTo"/>
        <c:crossAx val="156753920"/>
        <c:crosses val="autoZero"/>
        <c:auto val="1"/>
        <c:lblAlgn val="ctr"/>
        <c:lblOffset val="100"/>
      </c:catAx>
      <c:valAx>
        <c:axId val="156753920"/>
        <c:scaling>
          <c:orientation val="minMax"/>
          <c:max val="3500"/>
          <c:min val="0"/>
        </c:scaling>
        <c:axPos val="l"/>
        <c:majorGridlines/>
        <c:numFmt formatCode="General" sourceLinked="1"/>
        <c:tickLblPos val="nextTo"/>
        <c:crossAx val="156743936"/>
        <c:crosses val="autoZero"/>
        <c:crossBetween val="between"/>
        <c:majorUnit val="300"/>
        <c:minorUnit val="10"/>
      </c:valAx>
    </c:plotArea>
    <c:legend>
      <c:legendPos val="r"/>
      <c:legendEntry>
        <c:idx val="0"/>
        <c:delete val="1"/>
      </c:legendEntry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Лист2!$D$4</c:f>
              <c:strCache>
                <c:ptCount val="1"/>
                <c:pt idx="0">
                  <c:v>2018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Лист2!$D$5</c:f>
              <c:numCache>
                <c:formatCode>#,##0.00</c:formatCode>
                <c:ptCount val="1"/>
                <c:pt idx="0">
                  <c:v>1444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4A-4E40-9C52-2F99B9D197DE}"/>
            </c:ext>
          </c:extLst>
        </c:ser>
        <c:ser>
          <c:idx val="1"/>
          <c:order val="1"/>
          <c:tx>
            <c:strRef>
              <c:f>Лист2!$E$4</c:f>
              <c:strCache>
                <c:ptCount val="1"/>
                <c:pt idx="0">
                  <c:v>2019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Лист2!$E$5</c:f>
              <c:numCache>
                <c:formatCode>#,##0.00</c:formatCode>
                <c:ptCount val="1"/>
                <c:pt idx="0">
                  <c:v>1373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4A-4E40-9C52-2F99B9D197DE}"/>
            </c:ext>
          </c:extLst>
        </c:ser>
        <c:dLbls/>
        <c:gapWidth val="75"/>
        <c:overlap val="-25"/>
        <c:axId val="157026560"/>
        <c:axId val="157044736"/>
      </c:barChart>
      <c:catAx>
        <c:axId val="157026560"/>
        <c:scaling>
          <c:orientation val="minMax"/>
        </c:scaling>
        <c:delete val="1"/>
        <c:axPos val="b"/>
        <c:majorTickMark val="none"/>
        <c:tickLblPos val="none"/>
        <c:crossAx val="157044736"/>
        <c:crosses val="autoZero"/>
        <c:auto val="1"/>
        <c:lblAlgn val="ctr"/>
        <c:lblOffset val="100"/>
      </c:catAx>
      <c:valAx>
        <c:axId val="157044736"/>
        <c:scaling>
          <c:orientation val="minMax"/>
        </c:scaling>
        <c:axPos val="l"/>
        <c:majorGridlines/>
        <c:numFmt formatCode="#,##0.00" sourceLinked="1"/>
        <c:majorTickMark val="none"/>
        <c:tickLblPos val="nextTo"/>
        <c:spPr>
          <a:ln w="6350">
            <a:noFill/>
          </a:ln>
        </c:spPr>
        <c:crossAx val="15702656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9525</xdr:rowOff>
    </xdr:from>
    <xdr:to>
      <xdr:col>4</xdr:col>
      <xdr:colOff>504825</xdr:colOff>
      <xdr:row>17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552449</xdr:colOff>
      <xdr:row>20</xdr:row>
      <xdr:rowOff>476250</xdr:rowOff>
    </xdr:from>
    <xdr:to>
      <xdr:col>12</xdr:col>
      <xdr:colOff>266700</xdr:colOff>
      <xdr:row>30</xdr:row>
      <xdr:rowOff>57150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171450</xdr:colOff>
      <xdr:row>11</xdr:row>
      <xdr:rowOff>333375</xdr:rowOff>
    </xdr:from>
    <xdr:to>
      <xdr:col>21</xdr:col>
      <xdr:colOff>47625</xdr:colOff>
      <xdr:row>19</xdr:row>
      <xdr:rowOff>9525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381000</xdr:colOff>
      <xdr:row>31</xdr:row>
      <xdr:rowOff>180975</xdr:rowOff>
    </xdr:from>
    <xdr:to>
      <xdr:col>14</xdr:col>
      <xdr:colOff>28575</xdr:colOff>
      <xdr:row>44</xdr:row>
      <xdr:rowOff>47625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6</xdr:row>
      <xdr:rowOff>47624</xdr:rowOff>
    </xdr:from>
    <xdr:to>
      <xdr:col>16</xdr:col>
      <xdr:colOff>209550</xdr:colOff>
      <xdr:row>25</xdr:row>
      <xdr:rowOff>133349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87"/>
  <sheetViews>
    <sheetView tabSelected="1" workbookViewId="0">
      <selection activeCell="D51" sqref="D51"/>
    </sheetView>
  </sheetViews>
  <sheetFormatPr defaultRowHeight="15"/>
  <cols>
    <col min="1" max="1" width="36" customWidth="1"/>
    <col min="3" max="3" width="14" customWidth="1"/>
    <col min="8" max="8" width="28.85546875" customWidth="1"/>
    <col min="10" max="10" width="10.7109375" customWidth="1"/>
  </cols>
  <sheetData>
    <row r="2" spans="1:10">
      <c r="A2" t="s">
        <v>29</v>
      </c>
    </row>
    <row r="3" spans="1:10">
      <c r="A3" s="21" t="s">
        <v>22</v>
      </c>
      <c r="B3" s="21" t="s">
        <v>0</v>
      </c>
      <c r="C3" s="21" t="s">
        <v>1</v>
      </c>
      <c r="D3" s="21" t="s">
        <v>21</v>
      </c>
    </row>
    <row r="4" spans="1:10">
      <c r="A4" s="22" t="s">
        <v>5</v>
      </c>
      <c r="B4" s="23">
        <v>3137</v>
      </c>
      <c r="C4" s="24">
        <f>B4/D5*100</f>
        <v>79.599086526262369</v>
      </c>
      <c r="D4" s="22"/>
    </row>
    <row r="5" spans="1:10">
      <c r="A5" s="22" t="s">
        <v>2</v>
      </c>
      <c r="B5" s="22">
        <v>10</v>
      </c>
      <c r="C5" s="24">
        <f>B5/D5*100</f>
        <v>0.25374270489723416</v>
      </c>
      <c r="D5" s="23">
        <f>B4+B5+B6+B7+B8</f>
        <v>3941</v>
      </c>
    </row>
    <row r="6" spans="1:10">
      <c r="A6" s="22" t="s">
        <v>3</v>
      </c>
      <c r="B6" s="22">
        <v>57</v>
      </c>
      <c r="C6" s="24">
        <f>B6/D5*100</f>
        <v>1.4463334179142351</v>
      </c>
      <c r="D6" s="22"/>
    </row>
    <row r="7" spans="1:10">
      <c r="A7" s="22" t="s">
        <v>6</v>
      </c>
      <c r="B7" s="22">
        <v>3</v>
      </c>
      <c r="C7" s="24">
        <f>B7/D5*100</f>
        <v>7.6122811469170257E-2</v>
      </c>
      <c r="D7" s="22"/>
    </row>
    <row r="8" spans="1:10">
      <c r="A8" s="22" t="s">
        <v>4</v>
      </c>
      <c r="B8" s="22">
        <v>734</v>
      </c>
      <c r="C8" s="24">
        <f>B8/D5*100</f>
        <v>18.624714539456992</v>
      </c>
      <c r="D8" s="22"/>
    </row>
    <row r="11" spans="1:10" ht="56.25">
      <c r="H11" s="25" t="s">
        <v>7</v>
      </c>
      <c r="I11" s="26">
        <v>3137</v>
      </c>
      <c r="J11" s="26" t="s">
        <v>1</v>
      </c>
    </row>
    <row r="12" spans="1:10" ht="93" customHeight="1">
      <c r="H12" s="3" t="s">
        <v>23</v>
      </c>
    </row>
    <row r="13" spans="1:10" ht="35.25" customHeight="1">
      <c r="H13" s="3" t="s">
        <v>10</v>
      </c>
      <c r="I13" s="13">
        <v>937</v>
      </c>
      <c r="J13" s="14">
        <f>I13/I11*100</f>
        <v>29.869301880777815</v>
      </c>
    </row>
    <row r="14" spans="1:10" ht="36.75" customHeight="1">
      <c r="H14" s="3" t="s">
        <v>18</v>
      </c>
      <c r="I14" s="13">
        <v>171</v>
      </c>
      <c r="J14" s="14">
        <f>I14/I11*100</f>
        <v>5.4510678992668158</v>
      </c>
    </row>
    <row r="15" spans="1:10" ht="38.25" customHeight="1">
      <c r="H15" s="3" t="s">
        <v>19</v>
      </c>
      <c r="I15" s="13">
        <v>188</v>
      </c>
      <c r="J15" s="14">
        <f>I15/I11*100</f>
        <v>5.9929869301880778</v>
      </c>
    </row>
    <row r="16" spans="1:10" ht="36" customHeight="1">
      <c r="H16" s="3" t="s">
        <v>11</v>
      </c>
      <c r="I16" s="13">
        <v>248</v>
      </c>
      <c r="J16" s="14">
        <f>I16/I11*100</f>
        <v>7.9056423334395918</v>
      </c>
    </row>
    <row r="17" spans="1:15" ht="37.5">
      <c r="H17" s="3" t="s">
        <v>8</v>
      </c>
      <c r="I17" s="13">
        <v>79</v>
      </c>
      <c r="J17" s="14">
        <f>I17/I11*100</f>
        <v>2.5183296142811602</v>
      </c>
    </row>
    <row r="18" spans="1:15" ht="18.75">
      <c r="H18" s="3" t="s">
        <v>16</v>
      </c>
      <c r="I18" s="13">
        <v>363</v>
      </c>
      <c r="J18" s="14">
        <f>I18/I11*100</f>
        <v>11.571565189671661</v>
      </c>
    </row>
    <row r="19" spans="1:15" ht="37.5">
      <c r="H19" s="3" t="s">
        <v>17</v>
      </c>
      <c r="I19" s="13">
        <v>565</v>
      </c>
      <c r="J19" s="14">
        <f>I19/I11*100</f>
        <v>18.010838380618424</v>
      </c>
      <c r="O19" s="1"/>
    </row>
    <row r="20" spans="1:15" ht="56.25">
      <c r="A20" s="25" t="s">
        <v>20</v>
      </c>
      <c r="B20" s="21">
        <v>3941</v>
      </c>
      <c r="C20" s="21" t="s">
        <v>1</v>
      </c>
      <c r="H20" s="3" t="s">
        <v>9</v>
      </c>
      <c r="I20" s="13">
        <f>I11-I13-I14-I15-I16-I17-I18-I19</f>
        <v>586</v>
      </c>
      <c r="J20" s="14">
        <f>I20/I11*100</f>
        <v>18.680267771756455</v>
      </c>
      <c r="O20" s="2"/>
    </row>
    <row r="21" spans="1:15" ht="93.75">
      <c r="A21" s="3" t="s">
        <v>23</v>
      </c>
      <c r="O21" s="2"/>
    </row>
    <row r="22" spans="1:15" ht="37.5">
      <c r="A22" s="3" t="s">
        <v>10</v>
      </c>
      <c r="B22">
        <v>1126</v>
      </c>
      <c r="C22" s="12">
        <f>B22/B20*100</f>
        <v>28.571428571428569</v>
      </c>
      <c r="O22" s="2"/>
    </row>
    <row r="23" spans="1:15" ht="37.5">
      <c r="A23" s="3" t="s">
        <v>18</v>
      </c>
      <c r="B23">
        <v>230</v>
      </c>
      <c r="C23" s="12">
        <f>B23/B20*100</f>
        <v>5.8360822126363869</v>
      </c>
      <c r="O23" s="2"/>
    </row>
    <row r="24" spans="1:15" ht="37.5">
      <c r="A24" s="3" t="s">
        <v>19</v>
      </c>
      <c r="B24">
        <v>213</v>
      </c>
      <c r="C24" s="12">
        <f>B24/B20*100</f>
        <v>5.4047196143110883</v>
      </c>
      <c r="O24" s="2"/>
    </row>
    <row r="25" spans="1:15" ht="37.5">
      <c r="A25" s="3" t="s">
        <v>11</v>
      </c>
      <c r="B25">
        <v>393</v>
      </c>
      <c r="C25" s="12">
        <f>B25/B20*100</f>
        <v>9.9720883024613052</v>
      </c>
    </row>
    <row r="26" spans="1:15" ht="18.75">
      <c r="A26" s="3" t="s">
        <v>8</v>
      </c>
      <c r="B26">
        <v>157</v>
      </c>
      <c r="C26" s="12">
        <f>B26/B20*100</f>
        <v>3.9837604668865767</v>
      </c>
    </row>
    <row r="27" spans="1:15" ht="18.75">
      <c r="A27" s="3" t="s">
        <v>16</v>
      </c>
      <c r="B27">
        <v>471</v>
      </c>
      <c r="C27" s="12">
        <f>B27/B20*100</f>
        <v>11.951281400659731</v>
      </c>
    </row>
    <row r="28" spans="1:15" ht="18.75">
      <c r="A28" s="3" t="s">
        <v>17</v>
      </c>
      <c r="B28">
        <v>640</v>
      </c>
      <c r="C28" s="12">
        <f>B28/B20*100</f>
        <v>16.239533113422986</v>
      </c>
    </row>
    <row r="29" spans="1:15" ht="18.75">
      <c r="A29" s="3" t="s">
        <v>9</v>
      </c>
      <c r="B29">
        <f>B20-B22-B23-B24-B25-B26-B27-B28</f>
        <v>711</v>
      </c>
      <c r="C29" s="12">
        <f>B29/B20*100</f>
        <v>18.04110631819335</v>
      </c>
    </row>
    <row r="30" spans="1:15" ht="22.5">
      <c r="A30" s="4"/>
    </row>
    <row r="31" spans="1:15" ht="22.5">
      <c r="A31" s="4"/>
    </row>
    <row r="32" spans="1:15" ht="57" customHeight="1">
      <c r="A32" s="32" t="s">
        <v>30</v>
      </c>
      <c r="B32" s="33"/>
      <c r="C32" s="29">
        <v>2023</v>
      </c>
      <c r="D32" s="29">
        <v>2024</v>
      </c>
      <c r="E32" s="29">
        <v>2025</v>
      </c>
    </row>
    <row r="33" spans="1:6" ht="45.75" customHeight="1">
      <c r="A33" s="34" t="s">
        <v>24</v>
      </c>
      <c r="B33" s="35"/>
      <c r="C33" s="28">
        <v>3105</v>
      </c>
      <c r="D33" s="28">
        <v>3470</v>
      </c>
      <c r="E33" s="30">
        <v>3941</v>
      </c>
    </row>
    <row r="34" spans="1:6" ht="15.75">
      <c r="A34" s="34" t="s">
        <v>28</v>
      </c>
      <c r="B34" s="35"/>
      <c r="C34" s="28">
        <v>2412</v>
      </c>
      <c r="D34" s="28">
        <v>2731</v>
      </c>
      <c r="E34" s="30">
        <v>3137</v>
      </c>
    </row>
    <row r="35" spans="1:6" ht="15.75">
      <c r="A35" s="34" t="s">
        <v>25</v>
      </c>
      <c r="B35" s="35"/>
      <c r="C35" s="27">
        <v>8</v>
      </c>
      <c r="D35" s="27">
        <v>10</v>
      </c>
      <c r="E35" s="30">
        <v>10</v>
      </c>
    </row>
    <row r="36" spans="1:6" ht="15.75">
      <c r="A36" s="34" t="s">
        <v>26</v>
      </c>
      <c r="B36" s="35"/>
      <c r="C36" s="27">
        <v>53</v>
      </c>
      <c r="D36" s="27">
        <v>56</v>
      </c>
      <c r="E36" s="30">
        <v>57</v>
      </c>
    </row>
    <row r="37" spans="1:6" ht="15.75">
      <c r="A37" s="34" t="s">
        <v>27</v>
      </c>
      <c r="B37" s="35"/>
      <c r="C37" s="27">
        <v>632</v>
      </c>
      <c r="D37" s="27">
        <v>673</v>
      </c>
      <c r="E37" s="30">
        <v>734</v>
      </c>
    </row>
    <row r="41" spans="1:6">
      <c r="A41" s="15"/>
      <c r="B41" s="15"/>
      <c r="C41" s="15"/>
      <c r="D41" s="15"/>
      <c r="E41" s="15"/>
      <c r="F41" s="15"/>
    </row>
    <row r="42" spans="1:6">
      <c r="A42" s="15"/>
      <c r="B42" s="15"/>
      <c r="C42" s="15"/>
      <c r="D42" s="15"/>
      <c r="E42" s="15"/>
      <c r="F42" s="15"/>
    </row>
    <row r="43" spans="1:6">
      <c r="A43" s="15"/>
      <c r="B43" s="15"/>
      <c r="C43" s="15"/>
      <c r="D43" s="15"/>
      <c r="E43" s="15"/>
      <c r="F43" s="15"/>
    </row>
    <row r="44" spans="1:6">
      <c r="A44" s="16"/>
      <c r="B44" s="15"/>
      <c r="C44" s="15"/>
      <c r="D44" s="15"/>
      <c r="E44" s="15"/>
      <c r="F44" s="15"/>
    </row>
    <row r="45" spans="1:6">
      <c r="A45" s="16"/>
      <c r="B45" s="17"/>
      <c r="C45" s="18"/>
      <c r="D45" s="18"/>
      <c r="E45" s="15"/>
      <c r="F45" s="15"/>
    </row>
    <row r="46" spans="1:6">
      <c r="A46" s="15"/>
      <c r="B46" s="15"/>
      <c r="C46" s="15"/>
      <c r="D46" s="15"/>
      <c r="E46" s="15"/>
      <c r="F46" s="15"/>
    </row>
    <row r="47" spans="1:6">
      <c r="A47" s="15"/>
      <c r="B47" s="15"/>
      <c r="C47" s="15"/>
      <c r="D47" s="15"/>
      <c r="E47" s="15"/>
      <c r="F47" s="15"/>
    </row>
    <row r="48" spans="1:6">
      <c r="A48" s="15"/>
      <c r="B48" s="15"/>
      <c r="C48" s="15"/>
      <c r="D48" s="15"/>
      <c r="E48" s="15"/>
      <c r="F48" s="15"/>
    </row>
    <row r="49" spans="1:6">
      <c r="A49" s="15"/>
      <c r="B49" s="15"/>
      <c r="C49" s="15"/>
      <c r="D49" s="15"/>
      <c r="E49" s="15"/>
      <c r="F49" s="15"/>
    </row>
    <row r="50" spans="1:6">
      <c r="A50" s="16"/>
      <c r="B50" s="15"/>
      <c r="C50" s="15"/>
      <c r="D50" s="15"/>
      <c r="E50" s="15"/>
      <c r="F50" s="15"/>
    </row>
    <row r="51" spans="1:6">
      <c r="A51" s="16"/>
      <c r="B51" s="17"/>
      <c r="C51" s="18"/>
      <c r="D51" s="18"/>
      <c r="E51" s="15"/>
      <c r="F51" s="15"/>
    </row>
    <row r="52" spans="1:6">
      <c r="A52" s="15"/>
      <c r="B52" s="15"/>
      <c r="C52" s="15"/>
      <c r="D52" s="15"/>
      <c r="E52" s="15"/>
      <c r="F52" s="15"/>
    </row>
    <row r="53" spans="1:6">
      <c r="A53" s="15"/>
      <c r="B53" s="15"/>
      <c r="C53" s="15"/>
      <c r="D53" s="15"/>
      <c r="E53" s="15"/>
      <c r="F53" s="15"/>
    </row>
    <row r="54" spans="1:6">
      <c r="A54" s="15"/>
      <c r="B54" s="15"/>
      <c r="C54" s="15"/>
      <c r="D54" s="15"/>
      <c r="E54" s="15"/>
      <c r="F54" s="15"/>
    </row>
    <row r="55" spans="1:6">
      <c r="A55" s="15"/>
      <c r="B55" s="15"/>
      <c r="C55" s="15"/>
      <c r="D55" s="15"/>
      <c r="E55" s="15"/>
      <c r="F55" s="15"/>
    </row>
    <row r="56" spans="1:6">
      <c r="A56" s="15"/>
      <c r="B56" s="15"/>
      <c r="C56" s="15"/>
      <c r="D56" s="15"/>
      <c r="E56" s="15"/>
      <c r="F56" s="15"/>
    </row>
    <row r="57" spans="1:6">
      <c r="A57" s="15"/>
      <c r="B57" s="15"/>
      <c r="C57" s="15"/>
      <c r="D57" s="15"/>
      <c r="E57" s="15"/>
      <c r="F57" s="15"/>
    </row>
    <row r="58" spans="1:6">
      <c r="A58" s="15"/>
      <c r="B58" s="15"/>
      <c r="C58" s="15"/>
      <c r="D58" s="15"/>
      <c r="E58" s="15"/>
      <c r="F58" s="15"/>
    </row>
    <row r="59" spans="1:6">
      <c r="A59" s="15"/>
      <c r="B59" s="15"/>
      <c r="C59" s="15"/>
      <c r="D59" s="15"/>
      <c r="E59" s="15"/>
      <c r="F59" s="15"/>
    </row>
    <row r="60" spans="1:6">
      <c r="A60" s="15"/>
      <c r="B60" s="15"/>
      <c r="C60" s="15"/>
      <c r="D60" s="15"/>
      <c r="E60" s="15"/>
      <c r="F60" s="15"/>
    </row>
    <row r="61" spans="1:6">
      <c r="A61" s="15"/>
      <c r="B61" s="15"/>
      <c r="C61" s="15"/>
      <c r="D61" s="15"/>
      <c r="E61" s="15"/>
      <c r="F61" s="15"/>
    </row>
    <row r="62" spans="1:6" ht="15.75">
      <c r="A62" s="19"/>
      <c r="B62" s="31"/>
      <c r="C62" s="31"/>
      <c r="D62" s="31"/>
      <c r="E62" s="15"/>
      <c r="F62" s="15"/>
    </row>
    <row r="63" spans="1:6" ht="15.75">
      <c r="A63" s="19"/>
      <c r="B63" s="31"/>
      <c r="C63" s="31"/>
      <c r="D63" s="31"/>
      <c r="E63" s="15"/>
      <c r="F63" s="15"/>
    </row>
    <row r="64" spans="1:6" ht="15.75">
      <c r="A64" s="19"/>
      <c r="B64" s="20"/>
      <c r="C64" s="20"/>
      <c r="D64" s="20"/>
      <c r="E64" s="15"/>
      <c r="F64" s="15"/>
    </row>
    <row r="65" spans="1:6" ht="15.75">
      <c r="A65" s="19"/>
      <c r="B65" s="20"/>
      <c r="C65" s="20"/>
      <c r="D65" s="20"/>
      <c r="E65" s="15"/>
      <c r="F65" s="15"/>
    </row>
    <row r="66" spans="1:6" ht="15.75">
      <c r="A66" s="19"/>
      <c r="B66" s="20"/>
      <c r="C66" s="20"/>
      <c r="D66" s="20"/>
      <c r="E66" s="15"/>
      <c r="F66" s="15"/>
    </row>
    <row r="67" spans="1:6" ht="15.75">
      <c r="A67" s="19"/>
      <c r="B67" s="20"/>
      <c r="C67" s="20"/>
      <c r="D67" s="20"/>
      <c r="E67" s="15"/>
      <c r="F67" s="15"/>
    </row>
    <row r="68" spans="1:6" ht="15.75">
      <c r="A68" s="19"/>
      <c r="B68" s="20"/>
      <c r="C68" s="20"/>
      <c r="D68" s="20"/>
      <c r="E68" s="15"/>
      <c r="F68" s="15"/>
    </row>
    <row r="69" spans="1:6" ht="15.75">
      <c r="A69" s="19"/>
      <c r="B69" s="20"/>
      <c r="C69" s="20"/>
      <c r="D69" s="20"/>
      <c r="E69" s="15"/>
      <c r="F69" s="15"/>
    </row>
    <row r="70" spans="1:6" ht="15.75">
      <c r="A70" s="19"/>
      <c r="B70" s="20"/>
      <c r="C70" s="20"/>
      <c r="D70" s="20"/>
      <c r="E70" s="15"/>
      <c r="F70" s="15"/>
    </row>
    <row r="71" spans="1:6" ht="15.75">
      <c r="A71" s="19"/>
      <c r="B71" s="20"/>
      <c r="C71" s="20"/>
      <c r="D71" s="20"/>
      <c r="E71" s="15"/>
      <c r="F71" s="15"/>
    </row>
    <row r="72" spans="1:6" ht="15.75">
      <c r="A72" s="19"/>
      <c r="B72" s="20"/>
      <c r="C72" s="20"/>
      <c r="D72" s="20"/>
      <c r="E72" s="15"/>
      <c r="F72" s="15"/>
    </row>
    <row r="73" spans="1:6" ht="15.75">
      <c r="A73" s="19"/>
      <c r="B73" s="20"/>
      <c r="C73" s="20"/>
      <c r="D73" s="20"/>
      <c r="E73" s="15"/>
      <c r="F73" s="15"/>
    </row>
    <row r="74" spans="1:6">
      <c r="A74" s="15"/>
      <c r="B74" s="15"/>
      <c r="C74" s="20"/>
      <c r="D74" s="20"/>
      <c r="E74" s="15"/>
      <c r="F74" s="15"/>
    </row>
    <row r="75" spans="1:6">
      <c r="A75" s="15"/>
      <c r="B75" s="15"/>
      <c r="C75" s="20"/>
      <c r="D75" s="20"/>
      <c r="E75" s="15"/>
      <c r="F75" s="15"/>
    </row>
    <row r="76" spans="1:6">
      <c r="A76" s="15"/>
      <c r="B76" s="15"/>
      <c r="C76" s="20"/>
      <c r="D76" s="20"/>
      <c r="E76" s="15"/>
      <c r="F76" s="15"/>
    </row>
    <row r="77" spans="1:6">
      <c r="A77" s="15"/>
      <c r="B77" s="15"/>
      <c r="C77" s="20"/>
      <c r="D77" s="20"/>
      <c r="E77" s="15"/>
      <c r="F77" s="15"/>
    </row>
    <row r="78" spans="1:6">
      <c r="A78" s="15"/>
      <c r="B78" s="15"/>
      <c r="C78" s="20"/>
      <c r="D78" s="20"/>
      <c r="E78" s="15"/>
      <c r="F78" s="15"/>
    </row>
    <row r="79" spans="1:6">
      <c r="A79" s="15"/>
      <c r="B79" s="15"/>
      <c r="C79" s="20"/>
      <c r="D79" s="20"/>
      <c r="E79" s="15"/>
      <c r="F79" s="15"/>
    </row>
    <row r="80" spans="1:6">
      <c r="A80" s="15"/>
      <c r="B80" s="15"/>
      <c r="C80" s="20"/>
      <c r="D80" s="20"/>
      <c r="E80" s="15"/>
      <c r="F80" s="15"/>
    </row>
    <row r="81" spans="1:6">
      <c r="A81" s="15"/>
      <c r="B81" s="15"/>
      <c r="C81" s="20"/>
      <c r="D81" s="20"/>
      <c r="E81" s="15"/>
      <c r="F81" s="15"/>
    </row>
    <row r="82" spans="1:6">
      <c r="A82" s="15"/>
      <c r="B82" s="15"/>
      <c r="C82" s="20"/>
      <c r="D82" s="20"/>
      <c r="E82" s="15"/>
      <c r="F82" s="15"/>
    </row>
    <row r="83" spans="1:6">
      <c r="A83" s="15"/>
      <c r="B83" s="15"/>
      <c r="C83" s="20"/>
      <c r="D83" s="20"/>
      <c r="E83" s="15"/>
      <c r="F83" s="15"/>
    </row>
    <row r="84" spans="1:6">
      <c r="A84" s="15"/>
      <c r="B84" s="15"/>
      <c r="C84" s="15"/>
      <c r="D84" s="15"/>
      <c r="E84" s="15"/>
      <c r="F84" s="15"/>
    </row>
    <row r="85" spans="1:6">
      <c r="A85" s="15"/>
      <c r="B85" s="15"/>
      <c r="C85" s="15"/>
      <c r="D85" s="15"/>
      <c r="E85" s="15"/>
      <c r="F85" s="15"/>
    </row>
    <row r="86" spans="1:6">
      <c r="A86" s="15"/>
      <c r="B86" s="15"/>
      <c r="C86" s="15"/>
      <c r="D86" s="15"/>
      <c r="E86" s="15"/>
      <c r="F86" s="15"/>
    </row>
    <row r="87" spans="1:6">
      <c r="A87" s="15"/>
      <c r="B87" s="15"/>
      <c r="C87" s="15"/>
      <c r="D87" s="15"/>
      <c r="E87" s="15"/>
      <c r="F87" s="15"/>
    </row>
  </sheetData>
  <mergeCells count="9">
    <mergeCell ref="C62:C63"/>
    <mergeCell ref="D62:D63"/>
    <mergeCell ref="B62:B63"/>
    <mergeCell ref="A32:B32"/>
    <mergeCell ref="A33:B33"/>
    <mergeCell ref="A34:B34"/>
    <mergeCell ref="A35:B35"/>
    <mergeCell ref="A36:B36"/>
    <mergeCell ref="A37:B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E11"/>
  <sheetViews>
    <sheetView workbookViewId="0">
      <selection activeCell="S9" sqref="S9"/>
    </sheetView>
  </sheetViews>
  <sheetFormatPr defaultRowHeight="15"/>
  <sheetData>
    <row r="4" spans="2:5" ht="57">
      <c r="B4" s="5" t="s">
        <v>12</v>
      </c>
      <c r="C4" s="6" t="s">
        <v>13</v>
      </c>
      <c r="D4" s="6">
        <v>2018</v>
      </c>
      <c r="E4" s="6">
        <v>2019</v>
      </c>
    </row>
    <row r="5" spans="2:5" ht="63">
      <c r="B5" s="9" t="s">
        <v>14</v>
      </c>
      <c r="C5" s="10" t="s">
        <v>15</v>
      </c>
      <c r="D5" s="11">
        <v>1444</v>
      </c>
      <c r="E5" s="11">
        <v>1373</v>
      </c>
    </row>
    <row r="10" spans="2:5">
      <c r="B10" s="5"/>
      <c r="C10" s="6"/>
      <c r="D10" s="6"/>
      <c r="E10" s="6"/>
    </row>
    <row r="11" spans="2:5">
      <c r="B11" s="5"/>
      <c r="C11" s="7"/>
      <c r="D11" s="8"/>
      <c r="E1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adm-user-095</cp:lastModifiedBy>
  <cp:lastPrinted>2024-01-31T11:16:28Z</cp:lastPrinted>
  <dcterms:created xsi:type="dcterms:W3CDTF">2020-04-05T10:45:47Z</dcterms:created>
  <dcterms:modified xsi:type="dcterms:W3CDTF">2026-05-14T05:29:54Z</dcterms:modified>
</cp:coreProperties>
</file>